
<file path=[Content_Types].xml><?xml version="1.0" encoding="utf-8"?>
<Types xmlns="http://schemas.openxmlformats.org/package/2006/content-type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Volumes/Cloud BackupFS/Spiremaths/2020Spire/Geometry/Excel/"/>
    </mc:Choice>
  </mc:AlternateContent>
  <xr:revisionPtr revIDLastSave="0" documentId="13_ncr:1_{993F6DCD-3FD6-2F4F-840A-1B70AE272E7B}" xr6:coauthVersionLast="46" xr6:coauthVersionMax="46" xr10:uidLastSave="{00000000-0000-0000-0000-000000000000}"/>
  <bookViews>
    <workbookView xWindow="9180" yWindow="500" windowWidth="42020" windowHeight="26700" xr2:uid="{2FE8C879-BD62-9343-A2E2-CCBCD519D715}"/>
  </bookViews>
  <sheets>
    <sheet name="Overview" sheetId="7" r:id="rId1"/>
    <sheet name="Pupil Challenge" sheetId="8" r:id="rId2"/>
    <sheet name="Quadrilaterals with Answers" sheetId="9" r:id="rId3"/>
    <sheet name="Your own shapes" sheetId="11" r:id="rId4"/>
    <sheet name="Triangles with Answers" sheetId="10"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 i="10" l="1"/>
  <c r="S12" i="9"/>
  <c r="N23" i="9"/>
  <c r="L22" i="9"/>
  <c r="M21" i="9"/>
  <c r="L20" i="9"/>
  <c r="M19" i="9"/>
  <c r="L23" i="11"/>
  <c r="B7" i="11"/>
  <c r="B6" i="11"/>
  <c r="C5" i="11"/>
  <c r="D9" i="11"/>
  <c r="D10" i="11" s="1"/>
  <c r="D11" i="11" s="1"/>
  <c r="D12" i="11" s="1"/>
  <c r="B4" i="11"/>
  <c r="C3" i="11"/>
  <c r="C7" i="11" s="1"/>
  <c r="L22" i="10"/>
  <c r="B7" i="10"/>
  <c r="B6" i="10"/>
  <c r="C5" i="10"/>
  <c r="T4" i="10"/>
  <c r="T5" i="10" s="1"/>
  <c r="T6" i="10" s="1"/>
  <c r="T7" i="10" s="1"/>
  <c r="Y13" i="10" s="1"/>
  <c r="B4" i="10"/>
  <c r="C3" i="10"/>
  <c r="C7" i="10" s="1"/>
  <c r="L23" i="9"/>
  <c r="T3" i="9"/>
  <c r="T4" i="9" s="1"/>
  <c r="T5" i="9" s="1"/>
  <c r="T6" i="9" s="1"/>
  <c r="B7" i="9"/>
  <c r="B6" i="9"/>
  <c r="C5" i="9"/>
  <c r="B4" i="9"/>
  <c r="C3" i="9"/>
  <c r="C7" i="9" s="1"/>
  <c r="B6" i="8"/>
  <c r="C5" i="8"/>
  <c r="B4" i="8"/>
  <c r="C3" i="8"/>
  <c r="C7" i="8" s="1"/>
  <c r="B7" i="8"/>
  <c r="M21" i="11" l="1"/>
  <c r="M19" i="11"/>
  <c r="T7" i="9"/>
  <c r="T8" i="9" s="1"/>
  <c r="T9" i="9" s="1"/>
  <c r="T10" i="9" s="1"/>
  <c r="M23" i="9"/>
  <c r="X12" i="9"/>
  <c r="D13" i="11"/>
  <c r="D14" i="11" s="1"/>
  <c r="D15" i="11" s="1"/>
  <c r="D16" i="11" s="1"/>
  <c r="Y2" i="10"/>
  <c r="T8" i="10"/>
  <c r="T9" i="10" s="1"/>
  <c r="T10" i="10" s="1"/>
  <c r="L21" i="10"/>
  <c r="M20" i="10"/>
  <c r="S3" i="9"/>
  <c r="L20" i="11" l="1"/>
  <c r="L22" i="11"/>
  <c r="M23" i="11"/>
  <c r="L19" i="10"/>
  <c r="M18" i="10"/>
  <c r="M22" i="10" s="1"/>
  <c r="N22" i="10"/>
  <c r="T2" i="11" l="1"/>
  <c r="X12" i="11" s="1"/>
</calcChain>
</file>

<file path=xl/sharedStrings.xml><?xml version="1.0" encoding="utf-8"?>
<sst xmlns="http://schemas.openxmlformats.org/spreadsheetml/2006/main" count="125" uniqueCount="69">
  <si>
    <t xml:space="preserve">Part of activities found at: </t>
  </si>
  <si>
    <t>Some tabs locked, but  can be unlocked by Review, Unprotect sheet</t>
  </si>
  <si>
    <t>Locked sheets best used in locked state: use scroll bars to alter values or click on a value in a list.</t>
  </si>
  <si>
    <t>Feel free to adapt but please acknowledge source.</t>
  </si>
  <si>
    <t>Arrowhead</t>
  </si>
  <si>
    <t>General Quadrilateral</t>
  </si>
  <si>
    <t>Kite</t>
  </si>
  <si>
    <t>Parallelogram</t>
  </si>
  <si>
    <t>Rectangle</t>
  </si>
  <si>
    <t>Rhombus</t>
  </si>
  <si>
    <t>Square</t>
  </si>
  <si>
    <t>Trapezium</t>
  </si>
  <si>
    <t>Isosceles Trapezium</t>
  </si>
  <si>
    <t>NA</t>
  </si>
  <si>
    <t>Left</t>
  </si>
  <si>
    <t>Top</t>
  </si>
  <si>
    <t>Right</t>
  </si>
  <si>
    <t>Bottom</t>
  </si>
  <si>
    <t>Acute Angled Triangle</t>
  </si>
  <si>
    <t>Equilateral Triangle</t>
  </si>
  <si>
    <t>Isosceles Triangle</t>
  </si>
  <si>
    <t>Obtuse Angled Triangle</t>
  </si>
  <si>
    <t>Scalene Triangle</t>
  </si>
  <si>
    <t>Straight Line</t>
  </si>
  <si>
    <t>Move the yellow dots using the 4 scroll bars above. They will only stop at grid points including the corners. 
One of the triangles on the left cannot be made, which?
You can usually make lots of examples of each of the other triangles shown on the left.</t>
  </si>
  <si>
    <t>Right-angled Isosceles Triangle</t>
  </si>
  <si>
    <t>Right-angled Triangle</t>
  </si>
  <si>
    <t>What different quadrilaterals can you make?</t>
  </si>
  <si>
    <t>1.</t>
  </si>
  <si>
    <t>2.</t>
  </si>
  <si>
    <t>What different triangles can you make?</t>
  </si>
  <si>
    <t>3.</t>
  </si>
  <si>
    <t>For each different quadrilateral, what is the smallest area that can be made?</t>
  </si>
  <si>
    <t>4.</t>
  </si>
  <si>
    <t>For each different triangle, what is the smallest area that can be made?</t>
  </si>
  <si>
    <t>6 Square Challenge</t>
  </si>
  <si>
    <t>The 4 scroll bars above control the position of the yellow dots. They will only stop at the grid points including the corners. 
You can make different quadrilaterals, triangles and a straight line by moving the dots. 
Each small square has area 1 square unit. You can use this to help calculate the area of your polygons.</t>
  </si>
  <si>
    <t>Click the arrows to move the yellow dots</t>
  </si>
  <si>
    <r>
      <t xml:space="preserve">The 4 scroll bars above control the position of the yellow dots. They will only stop at the grid points including the corners. 
Try and make examples of all those named on the left: </t>
    </r>
    <r>
      <rPr>
        <sz val="16"/>
        <color rgb="FFFF0000"/>
        <rFont val="Tahoma"/>
        <family val="2"/>
      </rPr>
      <t>to do this you have to make it so that, for example your rectangle is not a square.</t>
    </r>
    <r>
      <rPr>
        <sz val="16"/>
        <color theme="1"/>
        <rFont val="Tahoma"/>
        <family val="2"/>
      </rPr>
      <t xml:space="preserve">
You cannot count the initial square or the whole square as your square!
Each small square has area 1 square unit. Calculate the area of your polygons.</t>
    </r>
  </si>
  <si>
    <t xml:space="preserve"> </t>
  </si>
  <si>
    <t>To show some answers, click on shape name in list on right</t>
  </si>
  <si>
    <t>Explain why there are more answers</t>
  </si>
  <si>
    <t>Area of shape above =</t>
  </si>
  <si>
    <t>Small Rectangle</t>
  </si>
  <si>
    <t>Your shape 1</t>
  </si>
  <si>
    <t>Your shape 2</t>
  </si>
  <si>
    <t>Your shape 3</t>
  </si>
  <si>
    <t>Your shape 4</t>
  </si>
  <si>
    <t>Your shape 5</t>
  </si>
  <si>
    <t>Your shape 6</t>
  </si>
  <si>
    <t>Rectangle 2</t>
  </si>
  <si>
    <t>You can add your own shapes to the table on the left</t>
  </si>
  <si>
    <t>Use the scroll bars to create your own shapes directly above</t>
  </si>
  <si>
    <t>6 Square Challenge - Your own shapes</t>
  </si>
  <si>
    <t>Change the name in blue and the corresponding coordinates to make new shapes</t>
  </si>
  <si>
    <t>To see your shapes above right, click on the list shown to the right of here</t>
  </si>
  <si>
    <t>6 by 6 square</t>
  </si>
  <si>
    <t>Change the names above</t>
  </si>
  <si>
    <t>Your shapes are shown above here</t>
  </si>
  <si>
    <t>Shapes above are controlled by scroll bars</t>
  </si>
  <si>
    <t>https://spiremaths.co.uk/6squarechallenge/</t>
  </si>
  <si>
    <t>Also available ActivInspire, PowerPoint, Pupil excel file and Teacher Notes files at website above.</t>
  </si>
  <si>
    <t>Click here for Quadrilaterals with Answers Tab</t>
  </si>
  <si>
    <t>Click here for Pupil Challenge Tab</t>
  </si>
  <si>
    <t>Click here for Triangles with Answers Tab</t>
  </si>
  <si>
    <t>Click here for Your own shapes Tab</t>
  </si>
  <si>
    <t>Click here for Overview Tab</t>
  </si>
  <si>
    <t>6 Square Challenge with some triangle answers</t>
  </si>
  <si>
    <t>6 Square Challenge with some quadrilateral answers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</si>
</sst>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sz val="8"/>
      <name val="Calibri"/>
      <family val="2"/>
      <scheme val="minor"/>
    </font>
    <font>
      <u/>
      <sz val="12"/>
      <color theme="10"/>
      <name val="Calibri"/>
      <family val="2"/>
      <scheme val="minor"/>
    </font>
    <font>
      <sz val="12"/>
      <color theme="1"/>
      <name val="Tahoma"/>
      <family val="2"/>
    </font>
    <font>
      <sz val="20"/>
      <color rgb="FF008000"/>
      <name val="Tahoma"/>
      <family val="2"/>
    </font>
    <font>
      <u/>
      <sz val="12"/>
      <color theme="10"/>
      <name val="Tahoma"/>
      <family val="2"/>
    </font>
    <font>
      <sz val="20"/>
      <color theme="1"/>
      <name val="Tahoma"/>
      <family val="2"/>
    </font>
    <font>
      <u/>
      <sz val="20"/>
      <color theme="10"/>
      <name val="Tahoma"/>
      <family val="2"/>
    </font>
    <font>
      <sz val="18"/>
      <color theme="1"/>
      <name val="Tahoma"/>
      <family val="2"/>
    </font>
    <font>
      <sz val="18"/>
      <color theme="1"/>
      <name val="Calibri"/>
      <family val="2"/>
      <scheme val="minor"/>
    </font>
    <font>
      <sz val="20"/>
      <color theme="0"/>
      <name val="Tahoma"/>
      <family val="2"/>
    </font>
    <font>
      <sz val="20"/>
      <color theme="1"/>
      <name val="Calibri"/>
      <family val="2"/>
      <scheme val="minor"/>
    </font>
    <font>
      <sz val="12"/>
      <color theme="0"/>
      <name val="Tahoma"/>
      <family val="2"/>
    </font>
    <font>
      <sz val="16"/>
      <color theme="1"/>
      <name val="Tahoma"/>
      <family val="2"/>
    </font>
    <font>
      <sz val="16"/>
      <color rgb="FFFF0000"/>
      <name val="Tahoma"/>
      <family val="2"/>
    </font>
    <font>
      <sz val="16"/>
      <color theme="1"/>
      <name val="Calibri"/>
      <family val="2"/>
      <scheme val="minor"/>
    </font>
    <font>
      <sz val="20"/>
      <color rgb="FFFF0000"/>
      <name val="Tahoma"/>
      <family val="2"/>
    </font>
    <font>
      <sz val="20"/>
      <color rgb="FF0432FF"/>
      <name val="Tahoma"/>
      <family val="2"/>
    </font>
    <font>
      <sz val="12"/>
      <color rgb="FF0432FF"/>
      <name val="Calibri"/>
      <family val="2"/>
      <scheme val="minor"/>
    </font>
    <font>
      <sz val="16"/>
      <color rgb="FF008000"/>
      <name val="Tahoma"/>
      <family val="2"/>
    </font>
    <font>
      <sz val="12"/>
      <color rgb="FF008000"/>
      <name val="Calibri"/>
      <family val="2"/>
      <scheme val="minor"/>
    </font>
    <font>
      <sz val="16"/>
      <color rgb="FF008000"/>
      <name val="Calibri"/>
      <family val="2"/>
      <scheme val="minor"/>
    </font>
    <font>
      <u/>
      <sz val="12"/>
      <color rgb="FF008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9FF00"/>
        <bgColor indexed="64"/>
      </patternFill>
    </fill>
    <fill>
      <patternFill patternType="solid">
        <fgColor rgb="FF65CCCC"/>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cellStyleXfs>
  <cellXfs count="96">
    <xf numFmtId="0" fontId="0" fillId="0" borderId="0" xfId="0"/>
    <xf numFmtId="0" fontId="0" fillId="2" borderId="0" xfId="0" applyFill="1" applyAlignment="1">
      <alignment horizontal="left" vertical="center"/>
    </xf>
    <xf numFmtId="0" fontId="4" fillId="2" borderId="0" xfId="0" applyFont="1" applyFill="1" applyAlignment="1" applyProtection="1">
      <alignment horizontal="left"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center" vertical="center"/>
      <protection hidden="1"/>
    </xf>
    <xf numFmtId="0" fontId="5" fillId="0" borderId="0" xfId="1" applyFont="1" applyAlignment="1" applyProtection="1">
      <alignment vertical="center"/>
      <protection hidden="1"/>
    </xf>
    <xf numFmtId="0" fontId="4" fillId="2" borderId="1" xfId="0" applyFont="1" applyFill="1" applyBorder="1" applyAlignment="1" applyProtection="1">
      <alignment horizontal="left" vertical="center"/>
      <protection hidden="1"/>
    </xf>
    <xf numFmtId="0" fontId="4" fillId="2" borderId="1" xfId="0" applyFont="1" applyFill="1" applyBorder="1" applyAlignment="1" applyProtection="1">
      <alignment horizontal="center" vertical="center"/>
      <protection hidden="1"/>
    </xf>
    <xf numFmtId="0" fontId="6" fillId="2" borderId="0" xfId="0" applyFont="1" applyFill="1" applyAlignment="1" applyProtection="1">
      <alignment horizontal="left" vertical="center"/>
      <protection hidden="1"/>
    </xf>
    <xf numFmtId="0" fontId="10" fillId="2" borderId="0" xfId="0" applyFont="1" applyFill="1" applyAlignment="1" applyProtection="1">
      <alignment horizontal="center" vertical="center"/>
      <protection hidden="1"/>
    </xf>
    <xf numFmtId="0" fontId="6" fillId="2" borderId="0" xfId="0" quotePrefix="1" applyFont="1" applyFill="1" applyAlignment="1" applyProtection="1">
      <alignment horizontal="right" vertical="center"/>
      <protection hidden="1"/>
    </xf>
    <xf numFmtId="0" fontId="12" fillId="2" borderId="0" xfId="0" applyFont="1" applyFill="1" applyAlignment="1" applyProtection="1">
      <alignment horizontal="center" vertical="center"/>
      <protection locked="0" hidden="1"/>
    </xf>
    <xf numFmtId="0" fontId="4" fillId="2"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left" vertical="center"/>
      <protection hidden="1"/>
    </xf>
    <xf numFmtId="0" fontId="10" fillId="2" borderId="0" xfId="0" applyFont="1" applyFill="1" applyBorder="1" applyAlignment="1" applyProtection="1">
      <alignment horizontal="left" vertical="center"/>
      <protection hidden="1"/>
    </xf>
    <xf numFmtId="0" fontId="10" fillId="2" borderId="0" xfId="0" applyFont="1" applyFill="1" applyBorder="1" applyAlignment="1" applyProtection="1">
      <alignment horizontal="center" vertical="center"/>
      <protection hidden="1"/>
    </xf>
    <xf numFmtId="0" fontId="7" fillId="0" borderId="0" xfId="1" applyFont="1" applyBorder="1" applyAlignment="1" applyProtection="1">
      <alignment vertical="center"/>
      <protection hidden="1"/>
    </xf>
    <xf numFmtId="0" fontId="6" fillId="2" borderId="0" xfId="0" applyFont="1" applyFill="1" applyBorder="1" applyAlignment="1" applyProtection="1">
      <alignment horizontal="center" vertical="center"/>
      <protection hidden="1"/>
    </xf>
    <xf numFmtId="0" fontId="10" fillId="2" borderId="0" xfId="0" quotePrefix="1" applyFont="1" applyFill="1" applyBorder="1" applyAlignment="1" applyProtection="1">
      <alignment horizontal="center" vertical="center"/>
      <protection hidden="1"/>
    </xf>
    <xf numFmtId="0" fontId="8" fillId="3" borderId="9" xfId="0" applyFont="1" applyFill="1" applyBorder="1" applyAlignment="1" applyProtection="1">
      <alignment horizontal="left" vertical="center"/>
      <protection hidden="1"/>
    </xf>
    <xf numFmtId="0" fontId="10" fillId="3" borderId="10" xfId="0" applyFont="1" applyFill="1" applyBorder="1" applyAlignment="1" applyProtection="1">
      <alignment horizontal="left" vertical="center"/>
      <protection hidden="1"/>
    </xf>
    <xf numFmtId="0" fontId="10" fillId="3" borderId="10" xfId="0" applyFont="1" applyFill="1" applyBorder="1" applyAlignment="1" applyProtection="1">
      <alignment horizontal="center" vertical="center"/>
      <protection hidden="1"/>
    </xf>
    <xf numFmtId="0" fontId="6" fillId="3" borderId="11"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0" fontId="10" fillId="2" borderId="0" xfId="0" applyFont="1" applyFill="1" applyBorder="1" applyAlignment="1" applyProtection="1">
      <alignment horizontal="center" vertical="center"/>
      <protection locked="0" hidden="1"/>
    </xf>
    <xf numFmtId="0" fontId="10" fillId="2" borderId="0" xfId="0" applyFont="1" applyFill="1" applyBorder="1" applyAlignment="1" applyProtection="1">
      <alignment horizontal="left" vertical="center"/>
      <protection locked="0" hidden="1"/>
    </xf>
    <xf numFmtId="0" fontId="6" fillId="2" borderId="0" xfId="0" quotePrefix="1"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locked="0" hidden="1"/>
    </xf>
    <xf numFmtId="0" fontId="6" fillId="3" borderId="0" xfId="0" applyFont="1" applyFill="1" applyAlignment="1" applyProtection="1">
      <alignment horizontal="left" vertical="center" wrapText="1"/>
      <protection hidden="1"/>
    </xf>
    <xf numFmtId="0" fontId="11" fillId="3" borderId="0" xfId="0" applyFont="1" applyFill="1" applyAlignment="1" applyProtection="1">
      <alignment horizontal="left" vertical="center" wrapText="1"/>
      <protection hidden="1"/>
    </xf>
    <xf numFmtId="0" fontId="3" fillId="2" borderId="0" xfId="0" applyFont="1" applyFill="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3" fillId="2" borderId="2" xfId="0" applyFont="1" applyFill="1" applyBorder="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15" fillId="0" borderId="7" xfId="0" applyFont="1" applyBorder="1" applyAlignment="1" applyProtection="1">
      <alignment horizontal="left" vertical="center" wrapText="1"/>
      <protection hidden="1"/>
    </xf>
    <xf numFmtId="0" fontId="15" fillId="0" borderId="8" xfId="0" applyFont="1" applyBorder="1" applyAlignment="1" applyProtection="1">
      <alignment horizontal="left" vertical="center" wrapText="1"/>
      <protection hidden="1"/>
    </xf>
    <xf numFmtId="0" fontId="6" fillId="2" borderId="0" xfId="0" applyFont="1" applyFill="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8" fillId="2" borderId="12" xfId="0" applyFont="1" applyFill="1" applyBorder="1" applyAlignment="1" applyProtection="1">
      <alignment horizontal="left" vertical="center" wrapText="1"/>
      <protection hidden="1"/>
    </xf>
    <xf numFmtId="0" fontId="0" fillId="0" borderId="13" xfId="0" applyBorder="1" applyAlignment="1" applyProtection="1">
      <alignment horizontal="left" vertical="center" wrapText="1"/>
      <protection hidden="1"/>
    </xf>
    <xf numFmtId="0" fontId="0" fillId="0" borderId="18"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19"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21" xfId="0" applyBorder="1" applyAlignment="1" applyProtection="1">
      <alignment horizontal="left" vertical="center" wrapText="1"/>
      <protection hidden="1"/>
    </xf>
    <xf numFmtId="0" fontId="0" fillId="0" borderId="22" xfId="0" applyBorder="1" applyAlignment="1" applyProtection="1">
      <alignment horizontal="left" vertical="center" wrapText="1"/>
      <protection hidden="1"/>
    </xf>
    <xf numFmtId="0" fontId="6" fillId="2" borderId="14" xfId="0" applyFont="1" applyFill="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4" fillId="3" borderId="1" xfId="0" applyFont="1" applyFill="1" applyBorder="1" applyAlignment="1" applyProtection="1">
      <alignment horizontal="center" vertical="center"/>
      <protection hidden="1"/>
    </xf>
    <xf numFmtId="0" fontId="4" fillId="4" borderId="1" xfId="0" applyFont="1" applyFill="1" applyBorder="1" applyAlignment="1" applyProtection="1">
      <alignment horizontal="center" vertical="center"/>
      <protection hidden="1"/>
    </xf>
    <xf numFmtId="0" fontId="4" fillId="5" borderId="1" xfId="0" applyFont="1" applyFill="1" applyBorder="1" applyAlignment="1" applyProtection="1">
      <alignment horizontal="center" vertical="center"/>
      <protection hidden="1"/>
    </xf>
    <xf numFmtId="0" fontId="10" fillId="6" borderId="1"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6" fillId="3" borderId="9" xfId="0" applyFont="1" applyFill="1" applyBorder="1" applyAlignment="1" applyProtection="1">
      <alignment horizontal="left" vertical="center"/>
      <protection hidden="1"/>
    </xf>
    <xf numFmtId="0" fontId="6" fillId="3" borderId="10" xfId="0" applyFont="1" applyFill="1" applyBorder="1" applyAlignment="1" applyProtection="1">
      <alignment horizontal="left" vertical="center"/>
      <protection hidden="1"/>
    </xf>
    <xf numFmtId="0" fontId="6" fillId="3" borderId="10" xfId="0" applyFont="1" applyFill="1" applyBorder="1" applyAlignment="1" applyProtection="1">
      <alignment horizontal="center" vertical="center"/>
      <protection hidden="1"/>
    </xf>
    <xf numFmtId="0" fontId="16" fillId="2" borderId="0" xfId="0" quotePrefix="1" applyFont="1" applyFill="1" applyAlignment="1" applyProtection="1">
      <alignment horizontal="right" vertical="center"/>
      <protection hidden="1"/>
    </xf>
    <xf numFmtId="0" fontId="16" fillId="2" borderId="0" xfId="0" applyFont="1" applyFill="1" applyAlignment="1" applyProtection="1">
      <alignment horizontal="left" vertical="center"/>
      <protection hidden="1"/>
    </xf>
    <xf numFmtId="0" fontId="13" fillId="2" borderId="0" xfId="0" applyFont="1" applyFill="1" applyBorder="1" applyAlignment="1" applyProtection="1">
      <alignment horizontal="left" vertical="center"/>
      <protection hidden="1"/>
    </xf>
    <xf numFmtId="0" fontId="15" fillId="2" borderId="0" xfId="0" applyFont="1" applyFill="1" applyBorder="1" applyAlignment="1" applyProtection="1">
      <alignment horizontal="left" vertical="center"/>
      <protection hidden="1"/>
    </xf>
    <xf numFmtId="0" fontId="19" fillId="2" borderId="0" xfId="0" applyFont="1" applyFill="1" applyBorder="1" applyAlignment="1" applyProtection="1">
      <alignment horizontal="center"/>
      <protection hidden="1"/>
    </xf>
    <xf numFmtId="0" fontId="19" fillId="2" borderId="0" xfId="0" applyFont="1" applyFill="1" applyBorder="1" applyAlignment="1" applyProtection="1">
      <alignment horizontal="center" vertical="top"/>
      <protection hidden="1"/>
    </xf>
    <xf numFmtId="0" fontId="17" fillId="2" borderId="9" xfId="0" applyFont="1" applyFill="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6" fillId="3"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0" fontId="19" fillId="2" borderId="13" xfId="0" applyFont="1" applyFill="1" applyBorder="1" applyAlignment="1" applyProtection="1">
      <alignment horizontal="center" vertical="top" wrapText="1"/>
      <protection hidden="1"/>
    </xf>
    <xf numFmtId="0" fontId="21" fillId="0" borderId="13" xfId="0" applyFont="1" applyBorder="1" applyAlignment="1">
      <alignment horizontal="center" vertical="top" wrapText="1"/>
    </xf>
    <xf numFmtId="0" fontId="19" fillId="2" borderId="21" xfId="0" applyFont="1" applyFill="1" applyBorder="1" applyAlignment="1" applyProtection="1">
      <alignment horizontal="center" vertical="center" wrapText="1"/>
      <protection hidden="1"/>
    </xf>
    <xf numFmtId="0" fontId="21" fillId="0" borderId="21" xfId="0" applyFont="1" applyBorder="1" applyAlignment="1" applyProtection="1">
      <alignment horizontal="center" vertical="center" wrapText="1"/>
      <protection hidden="1"/>
    </xf>
    <xf numFmtId="0" fontId="0" fillId="0" borderId="21" xfId="0" applyBorder="1" applyAlignment="1" applyProtection="1">
      <alignment horizontal="center" vertical="center" wrapText="1"/>
      <protection hidden="1"/>
    </xf>
    <xf numFmtId="0" fontId="19" fillId="2" borderId="0" xfId="0" applyFont="1" applyFill="1" applyBorder="1" applyAlignment="1" applyProtection="1">
      <alignment horizontal="center" vertical="center" wrapText="1"/>
      <protection hidden="1"/>
    </xf>
    <xf numFmtId="0" fontId="19" fillId="2" borderId="0" xfId="0" applyFont="1" applyFill="1" applyBorder="1" applyAlignment="1" applyProtection="1">
      <alignment horizontal="center" vertical="top" wrapText="1"/>
      <protection hidden="1"/>
    </xf>
    <xf numFmtId="0" fontId="0" fillId="0" borderId="0" xfId="0" applyAlignment="1">
      <alignment horizontal="center" vertical="top" wrapText="1"/>
    </xf>
    <xf numFmtId="0" fontId="0" fillId="0" borderId="0" xfId="0" applyAlignment="1">
      <alignment horizontal="center" vertical="center" wrapText="1"/>
    </xf>
    <xf numFmtId="0" fontId="22" fillId="0" borderId="0" xfId="1" applyFont="1" applyAlignment="1">
      <alignment vertical="center" wrapText="1"/>
    </xf>
    <xf numFmtId="0" fontId="20" fillId="2" borderId="0" xfId="0" applyFont="1" applyFill="1" applyAlignment="1">
      <alignment horizontal="left" vertical="center"/>
    </xf>
    <xf numFmtId="0" fontId="22" fillId="2" borderId="0" xfId="1" applyFont="1" applyFill="1" applyAlignment="1">
      <alignment horizontal="left" vertical="center" wrapText="1"/>
    </xf>
    <xf numFmtId="0" fontId="22" fillId="0" borderId="0" xfId="1" applyFont="1" applyAlignment="1">
      <alignment horizontal="left" vertical="center" wrapText="1"/>
    </xf>
    <xf numFmtId="0" fontId="22" fillId="2" borderId="0" xfId="1" applyFont="1" applyFill="1" applyAlignment="1" applyProtection="1">
      <alignment horizontal="left" vertical="center" wrapText="1"/>
      <protection locked="0"/>
    </xf>
    <xf numFmtId="0" fontId="22" fillId="0" borderId="0" xfId="1" applyFont="1" applyAlignment="1" applyProtection="1">
      <alignment horizontal="left" vertical="center" wrapText="1"/>
      <protection locked="0"/>
    </xf>
    <xf numFmtId="0" fontId="4" fillId="2" borderId="0" xfId="0" applyFont="1" applyFill="1" applyBorder="1" applyAlignment="1" applyProtection="1">
      <alignment horizontal="left" vertical="center"/>
      <protection locked="0" hidden="1"/>
    </xf>
  </cellXfs>
  <cellStyles count="2">
    <cellStyle name="Hyperlink" xfId="1" builtinId="8"/>
    <cellStyle name="Normal" xfId="0" builtinId="0"/>
  </cellStyles>
  <dxfs count="0"/>
  <tableStyles count="0" defaultTableStyle="TableStyleMedium2" defaultPivotStyle="PivotStyleLight16"/>
  <colors>
    <mruColors>
      <color rgb="FF008000"/>
      <color rgb="FF0432FF"/>
      <color rgb="FF65CCCC"/>
      <color rgb="FF99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76258992806E-2"/>
          <c:y val="3.7142857142857144E-2"/>
          <c:w val="0.93669064748201436"/>
          <c:h val="0.93714285714285717"/>
        </c:manualLayout>
      </c:layout>
      <c:scatterChart>
        <c:scatterStyle val="lineMarker"/>
        <c:varyColors val="0"/>
        <c:ser>
          <c:idx val="0"/>
          <c:order val="0"/>
          <c:spPr>
            <a:ln w="38100" cap="rnd">
              <a:solidFill>
                <a:srgbClr val="00B0F0"/>
              </a:solidFill>
              <a:round/>
            </a:ln>
            <a:effectLst/>
          </c:spPr>
          <c:marker>
            <c:symbol val="circle"/>
            <c:size val="20"/>
            <c:spPr>
              <a:solidFill>
                <a:srgbClr val="FFFF00"/>
              </a:solidFill>
              <a:ln w="38100">
                <a:solidFill>
                  <a:srgbClr val="008000"/>
                </a:solidFill>
              </a:ln>
              <a:effectLst/>
            </c:spPr>
          </c:marker>
          <c:xVal>
            <c:numRef>
              <c:f>'Pupil Challenge'!$B$3:$B$7</c:f>
              <c:numCache>
                <c:formatCode>General</c:formatCode>
                <c:ptCount val="5"/>
                <c:pt idx="0">
                  <c:v>0</c:v>
                </c:pt>
                <c:pt idx="1">
                  <c:v>3</c:v>
                </c:pt>
                <c:pt idx="2">
                  <c:v>6</c:v>
                </c:pt>
                <c:pt idx="3">
                  <c:v>3</c:v>
                </c:pt>
                <c:pt idx="4">
                  <c:v>0</c:v>
                </c:pt>
              </c:numCache>
            </c:numRef>
          </c:xVal>
          <c:yVal>
            <c:numRef>
              <c:f>'Pupil Challenge'!$C$3:$C$7</c:f>
              <c:numCache>
                <c:formatCode>General</c:formatCode>
                <c:ptCount val="5"/>
                <c:pt idx="0">
                  <c:v>3</c:v>
                </c:pt>
                <c:pt idx="1">
                  <c:v>6</c:v>
                </c:pt>
                <c:pt idx="2">
                  <c:v>3</c:v>
                </c:pt>
                <c:pt idx="3">
                  <c:v>0</c:v>
                </c:pt>
                <c:pt idx="4">
                  <c:v>3</c:v>
                </c:pt>
              </c:numCache>
            </c:numRef>
          </c:yVal>
          <c:smooth val="0"/>
          <c:extLst>
            <c:ext xmlns:c16="http://schemas.microsoft.com/office/drawing/2014/chart" uri="{C3380CC4-5D6E-409C-BE32-E72D297353CC}">
              <c16:uniqueId val="{00000000-4B72-AA41-B1F9-AFF9FA7FF0D1}"/>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76258992806E-2"/>
          <c:y val="3.7142857142857144E-2"/>
          <c:w val="0.93669064748201436"/>
          <c:h val="0.93714285714285717"/>
        </c:manualLayout>
      </c:layout>
      <c:scatterChart>
        <c:scatterStyle val="lineMarker"/>
        <c:varyColors val="0"/>
        <c:ser>
          <c:idx val="0"/>
          <c:order val="0"/>
          <c:spPr>
            <a:ln w="38100" cap="rnd">
              <a:solidFill>
                <a:srgbClr val="00B0F0"/>
              </a:solidFill>
              <a:round/>
            </a:ln>
            <a:effectLst/>
          </c:spPr>
          <c:marker>
            <c:symbol val="circle"/>
            <c:size val="20"/>
            <c:spPr>
              <a:solidFill>
                <a:srgbClr val="FFFF00"/>
              </a:solidFill>
              <a:ln w="38100">
                <a:solidFill>
                  <a:srgbClr val="008000"/>
                </a:solidFill>
              </a:ln>
              <a:effectLst/>
            </c:spPr>
          </c:marker>
          <c:xVal>
            <c:numRef>
              <c:f>'Quadrilaterals with Answers'!$B$3:$B$7</c:f>
              <c:numCache>
                <c:formatCode>General</c:formatCode>
                <c:ptCount val="5"/>
                <c:pt idx="0">
                  <c:v>0</c:v>
                </c:pt>
                <c:pt idx="1">
                  <c:v>3</c:v>
                </c:pt>
                <c:pt idx="2">
                  <c:v>6</c:v>
                </c:pt>
                <c:pt idx="3">
                  <c:v>3</c:v>
                </c:pt>
                <c:pt idx="4">
                  <c:v>0</c:v>
                </c:pt>
              </c:numCache>
            </c:numRef>
          </c:xVal>
          <c:yVal>
            <c:numRef>
              <c:f>'Quadrilaterals with Answers'!$C$3:$C$7</c:f>
              <c:numCache>
                <c:formatCode>General</c:formatCode>
                <c:ptCount val="5"/>
                <c:pt idx="0">
                  <c:v>3</c:v>
                </c:pt>
                <c:pt idx="1">
                  <c:v>6</c:v>
                </c:pt>
                <c:pt idx="2">
                  <c:v>3</c:v>
                </c:pt>
                <c:pt idx="3">
                  <c:v>0</c:v>
                </c:pt>
                <c:pt idx="4">
                  <c:v>3</c:v>
                </c:pt>
              </c:numCache>
            </c:numRef>
          </c:yVal>
          <c:smooth val="0"/>
          <c:extLst>
            <c:ext xmlns:c16="http://schemas.microsoft.com/office/drawing/2014/chart" uri="{C3380CC4-5D6E-409C-BE32-E72D297353CC}">
              <c16:uniqueId val="{00000000-183D-0F4A-A51D-3A86771AE0A3}"/>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76258992806E-2"/>
          <c:y val="3.7142857142857144E-2"/>
          <c:w val="0.93669064748201436"/>
          <c:h val="0.93714285714285717"/>
        </c:manualLayout>
      </c:layout>
      <c:scatterChart>
        <c:scatterStyle val="lineMarker"/>
        <c:varyColors val="0"/>
        <c:ser>
          <c:idx val="0"/>
          <c:order val="0"/>
          <c:spPr>
            <a:ln w="19050" cap="rnd">
              <a:solidFill>
                <a:schemeClr val="accent1"/>
              </a:solidFill>
              <a:round/>
            </a:ln>
            <a:effectLst/>
          </c:spPr>
          <c:marker>
            <c:symbol val="circle"/>
            <c:size val="20"/>
            <c:spPr>
              <a:solidFill>
                <a:srgbClr val="FFFF00"/>
              </a:solidFill>
              <a:ln w="38100">
                <a:solidFill>
                  <a:srgbClr val="008000"/>
                </a:solidFill>
              </a:ln>
              <a:effectLst/>
            </c:spPr>
          </c:marker>
          <c:dPt>
            <c:idx val="1"/>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1-7347-1945-BE12-6F1224A5B918}"/>
              </c:ext>
            </c:extLst>
          </c:dPt>
          <c:dPt>
            <c:idx val="2"/>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3-7347-1945-BE12-6F1224A5B918}"/>
              </c:ext>
            </c:extLst>
          </c:dPt>
          <c:dPt>
            <c:idx val="3"/>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4-7347-1945-BE12-6F1224A5B918}"/>
              </c:ext>
            </c:extLst>
          </c:dPt>
          <c:dPt>
            <c:idx val="4"/>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2-7347-1945-BE12-6F1224A5B918}"/>
              </c:ext>
            </c:extLst>
          </c:dPt>
          <c:xVal>
            <c:numRef>
              <c:f>'Quadrilaterals with Answers'!$L$19:$L$23</c:f>
              <c:numCache>
                <c:formatCode>General</c:formatCode>
                <c:ptCount val="5"/>
                <c:pt idx="0">
                  <c:v>0</c:v>
                </c:pt>
                <c:pt idx="1">
                  <c:v>3</c:v>
                </c:pt>
                <c:pt idx="2">
                  <c:v>6</c:v>
                </c:pt>
                <c:pt idx="3">
                  <c:v>3</c:v>
                </c:pt>
                <c:pt idx="4">
                  <c:v>0</c:v>
                </c:pt>
              </c:numCache>
            </c:numRef>
          </c:xVal>
          <c:yVal>
            <c:numRef>
              <c:f>'Quadrilaterals with Answers'!$M$19:$M$23</c:f>
              <c:numCache>
                <c:formatCode>General</c:formatCode>
                <c:ptCount val="5"/>
                <c:pt idx="0">
                  <c:v>1</c:v>
                </c:pt>
                <c:pt idx="1">
                  <c:v>6</c:v>
                </c:pt>
                <c:pt idx="2">
                  <c:v>5</c:v>
                </c:pt>
                <c:pt idx="3">
                  <c:v>0</c:v>
                </c:pt>
                <c:pt idx="4">
                  <c:v>1</c:v>
                </c:pt>
              </c:numCache>
            </c:numRef>
          </c:yVal>
          <c:smooth val="0"/>
          <c:extLst>
            <c:ext xmlns:c16="http://schemas.microsoft.com/office/drawing/2014/chart" uri="{C3380CC4-5D6E-409C-BE32-E72D297353CC}">
              <c16:uniqueId val="{00000000-BA33-B645-8493-B068A687DC3C}"/>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76258992806E-2"/>
          <c:y val="3.7142857142857144E-2"/>
          <c:w val="0.93669064748201436"/>
          <c:h val="0.93714285714285717"/>
        </c:manualLayout>
      </c:layout>
      <c:scatterChart>
        <c:scatterStyle val="lineMarker"/>
        <c:varyColors val="0"/>
        <c:ser>
          <c:idx val="0"/>
          <c:order val="0"/>
          <c:spPr>
            <a:ln w="38100" cap="rnd">
              <a:solidFill>
                <a:srgbClr val="00B0F0"/>
              </a:solidFill>
              <a:round/>
            </a:ln>
            <a:effectLst/>
          </c:spPr>
          <c:marker>
            <c:symbol val="circle"/>
            <c:size val="20"/>
            <c:spPr>
              <a:solidFill>
                <a:srgbClr val="FFFF00"/>
              </a:solidFill>
              <a:ln w="38100">
                <a:solidFill>
                  <a:srgbClr val="008000"/>
                </a:solidFill>
              </a:ln>
              <a:effectLst/>
            </c:spPr>
          </c:marker>
          <c:xVal>
            <c:numRef>
              <c:f>'Your own shapes'!$B$3:$B$7</c:f>
              <c:numCache>
                <c:formatCode>General</c:formatCode>
                <c:ptCount val="5"/>
                <c:pt idx="0">
                  <c:v>0</c:v>
                </c:pt>
                <c:pt idx="1">
                  <c:v>5</c:v>
                </c:pt>
                <c:pt idx="2">
                  <c:v>6</c:v>
                </c:pt>
                <c:pt idx="3">
                  <c:v>1</c:v>
                </c:pt>
                <c:pt idx="4">
                  <c:v>0</c:v>
                </c:pt>
              </c:numCache>
            </c:numRef>
          </c:xVal>
          <c:yVal>
            <c:numRef>
              <c:f>'Your own shapes'!$C$3:$C$7</c:f>
              <c:numCache>
                <c:formatCode>General</c:formatCode>
                <c:ptCount val="5"/>
                <c:pt idx="0">
                  <c:v>1</c:v>
                </c:pt>
                <c:pt idx="1">
                  <c:v>6</c:v>
                </c:pt>
                <c:pt idx="2">
                  <c:v>5</c:v>
                </c:pt>
                <c:pt idx="3">
                  <c:v>0</c:v>
                </c:pt>
                <c:pt idx="4">
                  <c:v>1</c:v>
                </c:pt>
              </c:numCache>
            </c:numRef>
          </c:yVal>
          <c:smooth val="0"/>
          <c:extLst>
            <c:ext xmlns:c16="http://schemas.microsoft.com/office/drawing/2014/chart" uri="{C3380CC4-5D6E-409C-BE32-E72D297353CC}">
              <c16:uniqueId val="{00000000-D2D0-0641-BC98-7331C29C7954}"/>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707345092501737E-2"/>
          <c:y val="3.3061224489795912E-2"/>
          <c:w val="0.93669064748201436"/>
          <c:h val="0.93714285714285717"/>
        </c:manualLayout>
      </c:layout>
      <c:scatterChart>
        <c:scatterStyle val="lineMarker"/>
        <c:varyColors val="0"/>
        <c:ser>
          <c:idx val="0"/>
          <c:order val="0"/>
          <c:spPr>
            <a:ln w="19050" cap="rnd">
              <a:solidFill>
                <a:schemeClr val="accent1"/>
              </a:solidFill>
              <a:round/>
            </a:ln>
            <a:effectLst/>
          </c:spPr>
          <c:marker>
            <c:symbol val="circle"/>
            <c:size val="20"/>
            <c:spPr>
              <a:solidFill>
                <a:srgbClr val="FFFF00"/>
              </a:solidFill>
              <a:ln w="38100">
                <a:solidFill>
                  <a:srgbClr val="008000"/>
                </a:solidFill>
              </a:ln>
              <a:effectLst/>
            </c:spPr>
          </c:marker>
          <c:dPt>
            <c:idx val="1"/>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1-0BEF-404B-8791-EDEC15AA5AEB}"/>
              </c:ext>
            </c:extLst>
          </c:dPt>
          <c:dPt>
            <c:idx val="2"/>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3-0BEF-404B-8791-EDEC15AA5AEB}"/>
              </c:ext>
            </c:extLst>
          </c:dPt>
          <c:dPt>
            <c:idx val="3"/>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5-0BEF-404B-8791-EDEC15AA5AEB}"/>
              </c:ext>
            </c:extLst>
          </c:dPt>
          <c:dPt>
            <c:idx val="4"/>
            <c:marker>
              <c:symbol val="circle"/>
              <c:size val="20"/>
              <c:spPr>
                <a:solidFill>
                  <a:srgbClr val="FFFF00"/>
                </a:solidFill>
                <a:ln w="38100">
                  <a:solidFill>
                    <a:srgbClr val="008000"/>
                  </a:solidFill>
                </a:ln>
                <a:effectLst/>
              </c:spPr>
            </c:marker>
            <c:bubble3D val="0"/>
            <c:spPr>
              <a:ln w="38100" cap="rnd">
                <a:solidFill>
                  <a:srgbClr val="00B0F0"/>
                </a:solidFill>
                <a:round/>
              </a:ln>
              <a:effectLst/>
            </c:spPr>
            <c:extLst>
              <c:ext xmlns:c16="http://schemas.microsoft.com/office/drawing/2014/chart" uri="{C3380CC4-5D6E-409C-BE32-E72D297353CC}">
                <c16:uniqueId val="{00000007-0BEF-404B-8791-EDEC15AA5AEB}"/>
              </c:ext>
            </c:extLst>
          </c:dPt>
          <c:xVal>
            <c:numRef>
              <c:f>'Your own shapes'!$L$19:$L$23</c:f>
              <c:numCache>
                <c:formatCode>General</c:formatCode>
                <c:ptCount val="5"/>
                <c:pt idx="0">
                  <c:v>0</c:v>
                </c:pt>
                <c:pt idx="1">
                  <c:v>1</c:v>
                </c:pt>
                <c:pt idx="2">
                  <c:v>6</c:v>
                </c:pt>
                <c:pt idx="3">
                  <c:v>5</c:v>
                </c:pt>
                <c:pt idx="4">
                  <c:v>0</c:v>
                </c:pt>
              </c:numCache>
            </c:numRef>
          </c:xVal>
          <c:yVal>
            <c:numRef>
              <c:f>'Your own shapes'!$M$19:$M$23</c:f>
              <c:numCache>
                <c:formatCode>General</c:formatCode>
                <c:ptCount val="5"/>
                <c:pt idx="0">
                  <c:v>5</c:v>
                </c:pt>
                <c:pt idx="1">
                  <c:v>6</c:v>
                </c:pt>
                <c:pt idx="2">
                  <c:v>1</c:v>
                </c:pt>
                <c:pt idx="3">
                  <c:v>0</c:v>
                </c:pt>
                <c:pt idx="4">
                  <c:v>5</c:v>
                </c:pt>
              </c:numCache>
            </c:numRef>
          </c:yVal>
          <c:smooth val="0"/>
          <c:extLst>
            <c:ext xmlns:c16="http://schemas.microsoft.com/office/drawing/2014/chart" uri="{C3380CC4-5D6E-409C-BE32-E72D297353CC}">
              <c16:uniqueId val="{00000008-0BEF-404B-8791-EDEC15AA5AEB}"/>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76258992806E-2"/>
          <c:y val="3.7142857142857144E-2"/>
          <c:w val="0.93669064748201436"/>
          <c:h val="0.93714285714285717"/>
        </c:manualLayout>
      </c:layout>
      <c:scatterChart>
        <c:scatterStyle val="lineMarker"/>
        <c:varyColors val="0"/>
        <c:ser>
          <c:idx val="0"/>
          <c:order val="0"/>
          <c:spPr>
            <a:ln w="38100" cap="rnd">
              <a:solidFill>
                <a:srgbClr val="00B0F0"/>
              </a:solidFill>
              <a:round/>
            </a:ln>
            <a:effectLst/>
          </c:spPr>
          <c:marker>
            <c:symbol val="circle"/>
            <c:size val="20"/>
            <c:spPr>
              <a:solidFill>
                <a:srgbClr val="FFFF00"/>
              </a:solidFill>
              <a:ln w="38100">
                <a:solidFill>
                  <a:srgbClr val="008000"/>
                </a:solidFill>
              </a:ln>
              <a:effectLst/>
            </c:spPr>
          </c:marker>
          <c:xVal>
            <c:numRef>
              <c:f>'Triangles with Answers'!$B$3:$B$7</c:f>
              <c:numCache>
                <c:formatCode>General</c:formatCode>
                <c:ptCount val="5"/>
                <c:pt idx="0">
                  <c:v>0</c:v>
                </c:pt>
                <c:pt idx="1">
                  <c:v>3</c:v>
                </c:pt>
                <c:pt idx="2">
                  <c:v>6</c:v>
                </c:pt>
                <c:pt idx="3">
                  <c:v>3</c:v>
                </c:pt>
                <c:pt idx="4">
                  <c:v>0</c:v>
                </c:pt>
              </c:numCache>
            </c:numRef>
          </c:xVal>
          <c:yVal>
            <c:numRef>
              <c:f>'Triangles with Answers'!$C$3:$C$7</c:f>
              <c:numCache>
                <c:formatCode>General</c:formatCode>
                <c:ptCount val="5"/>
                <c:pt idx="0">
                  <c:v>3</c:v>
                </c:pt>
                <c:pt idx="1">
                  <c:v>6</c:v>
                </c:pt>
                <c:pt idx="2">
                  <c:v>3</c:v>
                </c:pt>
                <c:pt idx="3">
                  <c:v>0</c:v>
                </c:pt>
                <c:pt idx="4">
                  <c:v>3</c:v>
                </c:pt>
              </c:numCache>
            </c:numRef>
          </c:yVal>
          <c:smooth val="0"/>
          <c:extLst>
            <c:ext xmlns:c16="http://schemas.microsoft.com/office/drawing/2014/chart" uri="{C3380CC4-5D6E-409C-BE32-E72D297353CC}">
              <c16:uniqueId val="{00000000-6B4E-A04A-9DF5-97AD3C06EA9F}"/>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54660188753E-2"/>
          <c:y val="3.7142857142857144E-2"/>
          <c:w val="0.93669064748201436"/>
          <c:h val="0.93714285714285717"/>
        </c:manualLayout>
      </c:layout>
      <c:scatterChart>
        <c:scatterStyle val="lineMarker"/>
        <c:varyColors val="0"/>
        <c:ser>
          <c:idx val="0"/>
          <c:order val="0"/>
          <c:spPr>
            <a:ln w="19050" cap="rnd">
              <a:solidFill>
                <a:schemeClr val="accent1"/>
              </a:solidFill>
              <a:round/>
            </a:ln>
            <a:effectLst/>
          </c:spPr>
          <c:marker>
            <c:symbol val="circle"/>
            <c:size val="20"/>
            <c:spPr>
              <a:solidFill>
                <a:srgbClr val="FFFF00"/>
              </a:solidFill>
              <a:ln w="38100">
                <a:solidFill>
                  <a:srgbClr val="008000"/>
                </a:solidFill>
              </a:ln>
              <a:effectLst/>
            </c:spPr>
          </c:marker>
          <c:xVal>
            <c:numRef>
              <c:f>'Triangles with Answers'!$L$18:$L$22</c:f>
              <c:numCache>
                <c:formatCode>General</c:formatCode>
                <c:ptCount val="5"/>
                <c:pt idx="0">
                  <c:v>0</c:v>
                </c:pt>
                <c:pt idx="1">
                  <c:v>6</c:v>
                </c:pt>
                <c:pt idx="2">
                  <c:v>6</c:v>
                </c:pt>
                <c:pt idx="3">
                  <c:v>0</c:v>
                </c:pt>
                <c:pt idx="4">
                  <c:v>0</c:v>
                </c:pt>
              </c:numCache>
            </c:numRef>
          </c:xVal>
          <c:yVal>
            <c:numRef>
              <c:f>'Triangles with Answers'!$M$18:$M$22</c:f>
              <c:numCache>
                <c:formatCode>General</c:formatCode>
                <c:ptCount val="5"/>
                <c:pt idx="0">
                  <c:v>0</c:v>
                </c:pt>
                <c:pt idx="1">
                  <c:v>6</c:v>
                </c:pt>
                <c:pt idx="2">
                  <c:v>6</c:v>
                </c:pt>
                <c:pt idx="3">
                  <c:v>0</c:v>
                </c:pt>
                <c:pt idx="4">
                  <c:v>0</c:v>
                </c:pt>
              </c:numCache>
            </c:numRef>
          </c:yVal>
          <c:smooth val="0"/>
          <c:extLst>
            <c:ext xmlns:c16="http://schemas.microsoft.com/office/drawing/2014/chart" uri="{C3380CC4-5D6E-409C-BE32-E72D297353CC}">
              <c16:uniqueId val="{00000000-037E-CC40-B190-B80BCD2E8E83}"/>
            </c:ext>
          </c:extLst>
        </c:ser>
        <c:dLbls>
          <c:showLegendKey val="0"/>
          <c:showVal val="0"/>
          <c:showCatName val="0"/>
          <c:showSerName val="0"/>
          <c:showPercent val="0"/>
          <c:showBubbleSize val="0"/>
        </c:dLbls>
        <c:axId val="989324384"/>
        <c:axId val="989185904"/>
      </c:scatterChart>
      <c:valAx>
        <c:axId val="989324384"/>
        <c:scaling>
          <c:orientation val="minMax"/>
          <c:max val="6"/>
        </c:scaling>
        <c:delete val="0"/>
        <c:axPos val="b"/>
        <c:majorGridlines>
          <c:spPr>
            <a:ln w="19050" cap="flat" cmpd="sng" algn="ctr">
              <a:solidFill>
                <a:srgbClr val="008000"/>
              </a:solidFill>
              <a:round/>
            </a:ln>
            <a:effectLst/>
          </c:spPr>
        </c:majorGridlines>
        <c:numFmt formatCode="General" sourceLinked="1"/>
        <c:majorTickMark val="none"/>
        <c:minorTickMark val="none"/>
        <c:tickLblPos val="none"/>
        <c:spPr>
          <a:solidFill>
            <a:srgbClr val="FFFF00"/>
          </a:solid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185904"/>
        <c:crosses val="autoZero"/>
        <c:crossBetween val="midCat"/>
      </c:valAx>
      <c:valAx>
        <c:axId val="989185904"/>
        <c:scaling>
          <c:orientation val="minMax"/>
          <c:max val="6"/>
        </c:scaling>
        <c:delete val="0"/>
        <c:axPos val="l"/>
        <c:majorGridlines>
          <c:spPr>
            <a:ln w="9525" cap="flat" cmpd="sng" algn="ctr">
              <a:solidFill>
                <a:srgbClr val="008000"/>
              </a:solidFill>
              <a:round/>
            </a:ln>
            <a:effectLst/>
          </c:spPr>
        </c:majorGridlines>
        <c:numFmt formatCode="General" sourceLinked="1"/>
        <c:majorTickMark val="none"/>
        <c:minorTickMark val="none"/>
        <c:tickLblPos val="none"/>
        <c:spPr>
          <a:noFill/>
          <a:ln w="19050" cap="flat" cmpd="sng" algn="ctr">
            <a:solidFill>
              <a:srgbClr val="008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24384"/>
        <c:crosses val="autoZero"/>
        <c:crossBetween val="midCat"/>
        <c:majorUnit val="1"/>
        <c:minorUnit val="0.2"/>
      </c:valAx>
      <c:spPr>
        <a:noFill/>
        <a:ln w="38100">
          <a:solidFill>
            <a:srgbClr val="008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15" fmlaLink="$U$3" horiz="1" max="6" page="0" val="3"/>
</file>

<file path=xl/ctrlProps/ctrlProp10.xml><?xml version="1.0" encoding="utf-8"?>
<formControlPr xmlns="http://schemas.microsoft.com/office/spreadsheetml/2009/9/main" objectType="Scroll" dx="15" fmlaLink="$R$3" horiz="1" max="6" page="0"/>
</file>

<file path=xl/ctrlProps/ctrlProp11.xml><?xml version="1.0" encoding="utf-8"?>
<formControlPr xmlns="http://schemas.microsoft.com/office/spreadsheetml/2009/9/main" objectType="Scroll" dx="15" fmlaLink="$R$4" horiz="1" max="6" page="0" val="5"/>
</file>

<file path=xl/ctrlProps/ctrlProp12.xml><?xml version="1.0" encoding="utf-8"?>
<formControlPr xmlns="http://schemas.microsoft.com/office/spreadsheetml/2009/9/main" objectType="Scroll" dx="15" fmlaLink="$R$5" horiz="1" max="6" page="0" val="5"/>
</file>

<file path=xl/ctrlProps/ctrlProp13.xml><?xml version="1.0" encoding="utf-8"?>
<formControlPr xmlns="http://schemas.microsoft.com/office/spreadsheetml/2009/9/main" objectType="Scroll" dx="15" fmlaLink="$R$6" horiz="1" max="6" page="0"/>
</file>

<file path=xl/ctrlProps/ctrlProp14.xml><?xml version="1.0" encoding="utf-8"?>
<formControlPr xmlns="http://schemas.microsoft.com/office/spreadsheetml/2009/9/main" objectType="List" dx="15" fmlaLink="$S$2" fmlaRange="$A$8:$C$16" noThreeD="1" sel="2" val="0"/>
</file>

<file path=xl/ctrlProps/ctrlProp15.xml><?xml version="1.0" encoding="utf-8"?>
<formControlPr xmlns="http://schemas.microsoft.com/office/spreadsheetml/2009/9/main" objectType="Scroll" dx="15" fmlaLink="$R$3" horiz="1" max="6" page="0" val="3"/>
</file>

<file path=xl/ctrlProps/ctrlProp16.xml><?xml version="1.0" encoding="utf-8"?>
<formControlPr xmlns="http://schemas.microsoft.com/office/spreadsheetml/2009/9/main" objectType="Scroll" dx="15" fmlaLink="$R$4" horiz="1" max="6" page="0" val="3"/>
</file>

<file path=xl/ctrlProps/ctrlProp17.xml><?xml version="1.0" encoding="utf-8"?>
<formControlPr xmlns="http://schemas.microsoft.com/office/spreadsheetml/2009/9/main" objectType="Scroll" dx="15" fmlaLink="$R$5" horiz="1" max="6" page="0" val="3"/>
</file>

<file path=xl/ctrlProps/ctrlProp18.xml><?xml version="1.0" encoding="utf-8"?>
<formControlPr xmlns="http://schemas.microsoft.com/office/spreadsheetml/2009/9/main" objectType="Scroll" dx="15" fmlaLink="$R$6" horiz="1" max="6" page="0" val="3"/>
</file>

<file path=xl/ctrlProps/ctrlProp19.xml><?xml version="1.0" encoding="utf-8"?>
<formControlPr xmlns="http://schemas.microsoft.com/office/spreadsheetml/2009/9/main" objectType="List" dx="15" fmlaLink="$T$2" fmlaRange="$A$8:$C$16" noThreeD="1" sel="8" val="0"/>
</file>

<file path=xl/ctrlProps/ctrlProp2.xml><?xml version="1.0" encoding="utf-8"?>
<formControlPr xmlns="http://schemas.microsoft.com/office/spreadsheetml/2009/9/main" objectType="Scroll" dx="15" fmlaLink="$U$4" horiz="1" max="6" page="0" val="3"/>
</file>

<file path=xl/ctrlProps/ctrlProp3.xml><?xml version="1.0" encoding="utf-8"?>
<formControlPr xmlns="http://schemas.microsoft.com/office/spreadsheetml/2009/9/main" objectType="Scroll" dx="15" fmlaLink="$U$5" horiz="1" max="6" page="0" val="3"/>
</file>

<file path=xl/ctrlProps/ctrlProp4.xml><?xml version="1.0" encoding="utf-8"?>
<formControlPr xmlns="http://schemas.microsoft.com/office/spreadsheetml/2009/9/main" objectType="Scroll" dx="15" fmlaLink="$U$6" horiz="1" max="6" page="0" val="3"/>
</file>

<file path=xl/ctrlProps/ctrlProp5.xml><?xml version="1.0" encoding="utf-8"?>
<formControlPr xmlns="http://schemas.microsoft.com/office/spreadsheetml/2009/9/main" objectType="Scroll" dx="15" fmlaLink="$R$3" horiz="1" max="6" page="0" val="3"/>
</file>

<file path=xl/ctrlProps/ctrlProp6.xml><?xml version="1.0" encoding="utf-8"?>
<formControlPr xmlns="http://schemas.microsoft.com/office/spreadsheetml/2009/9/main" objectType="Scroll" dx="15" fmlaLink="$R$4" horiz="1" max="6" page="0" val="3"/>
</file>

<file path=xl/ctrlProps/ctrlProp7.xml><?xml version="1.0" encoding="utf-8"?>
<formControlPr xmlns="http://schemas.microsoft.com/office/spreadsheetml/2009/9/main" objectType="Scroll" dx="15" fmlaLink="$R$5" horiz="1" max="6" page="0" val="3"/>
</file>

<file path=xl/ctrlProps/ctrlProp8.xml><?xml version="1.0" encoding="utf-8"?>
<formControlPr xmlns="http://schemas.microsoft.com/office/spreadsheetml/2009/9/main" objectType="Scroll" dx="15" fmlaLink="$R$6" horiz="1" max="6" page="0" val="3"/>
</file>

<file path=xl/ctrlProps/ctrlProp9.xml><?xml version="1.0" encoding="utf-8"?>
<formControlPr xmlns="http://schemas.microsoft.com/office/spreadsheetml/2009/9/main" objectType="List" dx="15" fmlaLink="$S$2" fmlaRange="$A$8:$C$16"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8</xdr:col>
      <xdr:colOff>495300</xdr:colOff>
      <xdr:row>3</xdr:row>
      <xdr:rowOff>355600</xdr:rowOff>
    </xdr:from>
    <xdr:to>
      <xdr:col>16</xdr:col>
      <xdr:colOff>195580</xdr:colOff>
      <xdr:row>9</xdr:row>
      <xdr:rowOff>561975</xdr:rowOff>
    </xdr:to>
    <xdr:pic>
      <xdr:nvPicPr>
        <xdr:cNvPr id="2" name="Picture 1">
          <a:extLst>
            <a:ext uri="{FF2B5EF4-FFF2-40B4-BE49-F238E27FC236}">
              <a16:creationId xmlns:a16="http://schemas.microsoft.com/office/drawing/2014/main" id="{8DCA0B68-BA5C-6643-BCCE-CFD09B4A9B35}"/>
            </a:ext>
          </a:extLst>
        </xdr:cNvPr>
        <xdr:cNvPicPr/>
      </xdr:nvPicPr>
      <xdr:blipFill>
        <a:blip xmlns:r="http://schemas.openxmlformats.org/officeDocument/2006/relationships" r:embed="rId1"/>
        <a:stretch>
          <a:fillRect/>
        </a:stretch>
      </xdr:blipFill>
      <xdr:spPr>
        <a:xfrm>
          <a:off x="6591300" y="2184400"/>
          <a:ext cx="5796280" cy="3863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336550</xdr:colOff>
      <xdr:row>1</xdr:row>
      <xdr:rowOff>88900</xdr:rowOff>
    </xdr:from>
    <xdr:to>
      <xdr:col>15</xdr:col>
      <xdr:colOff>508000</xdr:colOff>
      <xdr:row>11</xdr:row>
      <xdr:rowOff>215900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165100</xdr:colOff>
          <xdr:row>2</xdr:row>
          <xdr:rowOff>101600</xdr:rowOff>
        </xdr:from>
        <xdr:to>
          <xdr:col>7</xdr:col>
          <xdr:colOff>152400</xdr:colOff>
          <xdr:row>2</xdr:row>
          <xdr:rowOff>444500</xdr:rowOff>
        </xdr:to>
        <xdr:sp macro="" textlink="">
          <xdr:nvSpPr>
            <xdr:cNvPr id="9218" name="Scroll Bar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xdr:row>
          <xdr:rowOff>101600</xdr:rowOff>
        </xdr:from>
        <xdr:to>
          <xdr:col>7</xdr:col>
          <xdr:colOff>152400</xdr:colOff>
          <xdr:row>3</xdr:row>
          <xdr:rowOff>444500</xdr:rowOff>
        </xdr:to>
        <xdr:sp macro="" textlink="">
          <xdr:nvSpPr>
            <xdr:cNvPr id="9219" name="Scroll Bar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xdr:row>
          <xdr:rowOff>101600</xdr:rowOff>
        </xdr:from>
        <xdr:to>
          <xdr:col>7</xdr:col>
          <xdr:colOff>152400</xdr:colOff>
          <xdr:row>4</xdr:row>
          <xdr:rowOff>444500</xdr:rowOff>
        </xdr:to>
        <xdr:sp macro="" textlink="">
          <xdr:nvSpPr>
            <xdr:cNvPr id="9220" name="Scroll Bar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xdr:row>
          <xdr:rowOff>101600</xdr:rowOff>
        </xdr:from>
        <xdr:to>
          <xdr:col>7</xdr:col>
          <xdr:colOff>152400</xdr:colOff>
          <xdr:row>5</xdr:row>
          <xdr:rowOff>444500</xdr:rowOff>
        </xdr:to>
        <xdr:sp macro="" textlink="">
          <xdr:nvSpPr>
            <xdr:cNvPr id="9221" name="Scroll Bar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336550</xdr:colOff>
      <xdr:row>1</xdr:row>
      <xdr:rowOff>88900</xdr:rowOff>
    </xdr:from>
    <xdr:to>
      <xdr:col>15</xdr:col>
      <xdr:colOff>508000</xdr:colOff>
      <xdr:row>11</xdr:row>
      <xdr:rowOff>215900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165100</xdr:colOff>
          <xdr:row>2</xdr:row>
          <xdr:rowOff>101600</xdr:rowOff>
        </xdr:from>
        <xdr:to>
          <xdr:col>7</xdr:col>
          <xdr:colOff>152400</xdr:colOff>
          <xdr:row>2</xdr:row>
          <xdr:rowOff>444500</xdr:rowOff>
        </xdr:to>
        <xdr:sp macro="" textlink="">
          <xdr:nvSpPr>
            <xdr:cNvPr id="10241" name="Scroll Bar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xdr:row>
          <xdr:rowOff>101600</xdr:rowOff>
        </xdr:from>
        <xdr:to>
          <xdr:col>7</xdr:col>
          <xdr:colOff>152400</xdr:colOff>
          <xdr:row>3</xdr:row>
          <xdr:rowOff>444500</xdr:rowOff>
        </xdr:to>
        <xdr:sp macro="" textlink="">
          <xdr:nvSpPr>
            <xdr:cNvPr id="10242" name="Scroll Bar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xdr:row>
          <xdr:rowOff>101600</xdr:rowOff>
        </xdr:from>
        <xdr:to>
          <xdr:col>7</xdr:col>
          <xdr:colOff>152400</xdr:colOff>
          <xdr:row>4</xdr:row>
          <xdr:rowOff>444500</xdr:rowOff>
        </xdr:to>
        <xdr:sp macro="" textlink="">
          <xdr:nvSpPr>
            <xdr:cNvPr id="10243" name="Scroll Bar 3" hidden="1">
              <a:extLst>
                <a:ext uri="{63B3BB69-23CF-44E3-9099-C40C66FF867C}">
                  <a14:compatExt spid="_x0000_s10243"/>
                </a:ext>
                <a:ext uri="{FF2B5EF4-FFF2-40B4-BE49-F238E27FC236}">
                  <a16:creationId xmlns:a16="http://schemas.microsoft.com/office/drawing/2014/main" id="{00000000-0008-0000-02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xdr:row>
          <xdr:rowOff>101600</xdr:rowOff>
        </xdr:from>
        <xdr:to>
          <xdr:col>7</xdr:col>
          <xdr:colOff>152400</xdr:colOff>
          <xdr:row>5</xdr:row>
          <xdr:rowOff>444500</xdr:rowOff>
        </xdr:to>
        <xdr:sp macro="" textlink="">
          <xdr:nvSpPr>
            <xdr:cNvPr id="10244" name="Scroll Bar 4" hidden="1">
              <a:extLst>
                <a:ext uri="{63B3BB69-23CF-44E3-9099-C40C66FF867C}">
                  <a14:compatExt spid="_x0000_s10244"/>
                </a:ext>
                <a:ext uri="{FF2B5EF4-FFF2-40B4-BE49-F238E27FC236}">
                  <a16:creationId xmlns:a16="http://schemas.microsoft.com/office/drawing/2014/main" id="{00000000-0008-0000-0200-000004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660400</xdr:colOff>
      <xdr:row>0</xdr:row>
      <xdr:rowOff>330200</xdr:rowOff>
    </xdr:from>
    <xdr:to>
      <xdr:col>25</xdr:col>
      <xdr:colOff>69850</xdr:colOff>
      <xdr:row>10</xdr:row>
      <xdr:rowOff>457200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584200</xdr:colOff>
          <xdr:row>12</xdr:row>
          <xdr:rowOff>177800</xdr:rowOff>
        </xdr:from>
        <xdr:to>
          <xdr:col>22</xdr:col>
          <xdr:colOff>584200</xdr:colOff>
          <xdr:row>16</xdr:row>
          <xdr:rowOff>330200</xdr:rowOff>
        </xdr:to>
        <xdr:sp macro="" textlink="">
          <xdr:nvSpPr>
            <xdr:cNvPr id="10246" name="List Box 6" hidden="1">
              <a:extLst>
                <a:ext uri="{63B3BB69-23CF-44E3-9099-C40C66FF867C}">
                  <a14:compatExt spid="_x0000_s10246"/>
                </a:ext>
                <a:ext uri="{FF2B5EF4-FFF2-40B4-BE49-F238E27FC236}">
                  <a16:creationId xmlns:a16="http://schemas.microsoft.com/office/drawing/2014/main" id="{00000000-0008-0000-02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171450</xdr:colOff>
      <xdr:row>0</xdr:row>
      <xdr:rowOff>38100</xdr:rowOff>
    </xdr:from>
    <xdr:to>
      <xdr:col>16</xdr:col>
      <xdr:colOff>342900</xdr:colOff>
      <xdr:row>10</xdr:row>
      <xdr:rowOff>165100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165100</xdr:colOff>
          <xdr:row>2</xdr:row>
          <xdr:rowOff>101600</xdr:rowOff>
        </xdr:from>
        <xdr:to>
          <xdr:col>7</xdr:col>
          <xdr:colOff>749300</xdr:colOff>
          <xdr:row>2</xdr:row>
          <xdr:rowOff>444500</xdr:rowOff>
        </xdr:to>
        <xdr:sp macro="" textlink="">
          <xdr:nvSpPr>
            <xdr:cNvPr id="14337" name="Scroll Bar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xdr:row>
          <xdr:rowOff>101600</xdr:rowOff>
        </xdr:from>
        <xdr:to>
          <xdr:col>7</xdr:col>
          <xdr:colOff>749300</xdr:colOff>
          <xdr:row>3</xdr:row>
          <xdr:rowOff>444500</xdr:rowOff>
        </xdr:to>
        <xdr:sp macro="" textlink="">
          <xdr:nvSpPr>
            <xdr:cNvPr id="14338" name="Scroll Bar 2" hidden="1">
              <a:extLst>
                <a:ext uri="{63B3BB69-23CF-44E3-9099-C40C66FF867C}">
                  <a14:compatExt spid="_x0000_s14338"/>
                </a:ext>
                <a:ext uri="{FF2B5EF4-FFF2-40B4-BE49-F238E27FC236}">
                  <a16:creationId xmlns:a16="http://schemas.microsoft.com/office/drawing/2014/main" id="{00000000-0008-0000-0300-000002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xdr:row>
          <xdr:rowOff>101600</xdr:rowOff>
        </xdr:from>
        <xdr:to>
          <xdr:col>7</xdr:col>
          <xdr:colOff>749300</xdr:colOff>
          <xdr:row>4</xdr:row>
          <xdr:rowOff>444500</xdr:rowOff>
        </xdr:to>
        <xdr:sp macro="" textlink="">
          <xdr:nvSpPr>
            <xdr:cNvPr id="14339" name="Scroll Bar 3" hidden="1">
              <a:extLst>
                <a:ext uri="{63B3BB69-23CF-44E3-9099-C40C66FF867C}">
                  <a14:compatExt spid="_x0000_s14339"/>
                </a:ext>
                <a:ext uri="{FF2B5EF4-FFF2-40B4-BE49-F238E27FC236}">
                  <a16:creationId xmlns:a16="http://schemas.microsoft.com/office/drawing/2014/main" id="{00000000-0008-0000-0300-000003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xdr:row>
          <xdr:rowOff>101600</xdr:rowOff>
        </xdr:from>
        <xdr:to>
          <xdr:col>7</xdr:col>
          <xdr:colOff>749300</xdr:colOff>
          <xdr:row>5</xdr:row>
          <xdr:rowOff>444500</xdr:rowOff>
        </xdr:to>
        <xdr:sp macro="" textlink="">
          <xdr:nvSpPr>
            <xdr:cNvPr id="14340" name="Scroll Bar 4" hidden="1">
              <a:extLst>
                <a:ext uri="{63B3BB69-23CF-44E3-9099-C40C66FF867C}">
                  <a14:compatExt spid="_x0000_s14340"/>
                </a:ext>
                <a:ext uri="{FF2B5EF4-FFF2-40B4-BE49-F238E27FC236}">
                  <a16:creationId xmlns:a16="http://schemas.microsoft.com/office/drawing/2014/main" id="{00000000-0008-0000-0300-000004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698500</xdr:colOff>
      <xdr:row>0</xdr:row>
      <xdr:rowOff>50800</xdr:rowOff>
    </xdr:from>
    <xdr:to>
      <xdr:col>25</xdr:col>
      <xdr:colOff>107950</xdr:colOff>
      <xdr:row>10</xdr:row>
      <xdr:rowOff>177800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609600</xdr:colOff>
          <xdr:row>12</xdr:row>
          <xdr:rowOff>88900</xdr:rowOff>
        </xdr:from>
        <xdr:to>
          <xdr:col>24</xdr:col>
          <xdr:colOff>609600</xdr:colOff>
          <xdr:row>15</xdr:row>
          <xdr:rowOff>266700</xdr:rowOff>
        </xdr:to>
        <xdr:sp macro="" textlink="">
          <xdr:nvSpPr>
            <xdr:cNvPr id="14341" name="List Box 5" hidden="1">
              <a:extLst>
                <a:ext uri="{63B3BB69-23CF-44E3-9099-C40C66FF867C}">
                  <a14:compatExt spid="_x0000_s14341"/>
                </a:ext>
                <a:ext uri="{FF2B5EF4-FFF2-40B4-BE49-F238E27FC236}">
                  <a16:creationId xmlns:a16="http://schemas.microsoft.com/office/drawing/2014/main" id="{00000000-0008-0000-03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336550</xdr:colOff>
      <xdr:row>1</xdr:row>
      <xdr:rowOff>88900</xdr:rowOff>
    </xdr:from>
    <xdr:to>
      <xdr:col>15</xdr:col>
      <xdr:colOff>508000</xdr:colOff>
      <xdr:row>11</xdr:row>
      <xdr:rowOff>215900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165100</xdr:colOff>
          <xdr:row>2</xdr:row>
          <xdr:rowOff>101600</xdr:rowOff>
        </xdr:from>
        <xdr:to>
          <xdr:col>7</xdr:col>
          <xdr:colOff>152400</xdr:colOff>
          <xdr:row>2</xdr:row>
          <xdr:rowOff>444500</xdr:rowOff>
        </xdr:to>
        <xdr:sp macro="" textlink="">
          <xdr:nvSpPr>
            <xdr:cNvPr id="12289" name="Scroll Bar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xdr:row>
          <xdr:rowOff>101600</xdr:rowOff>
        </xdr:from>
        <xdr:to>
          <xdr:col>7</xdr:col>
          <xdr:colOff>152400</xdr:colOff>
          <xdr:row>3</xdr:row>
          <xdr:rowOff>444500</xdr:rowOff>
        </xdr:to>
        <xdr:sp macro="" textlink="">
          <xdr:nvSpPr>
            <xdr:cNvPr id="12290" name="Scroll Bar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xdr:row>
          <xdr:rowOff>101600</xdr:rowOff>
        </xdr:from>
        <xdr:to>
          <xdr:col>7</xdr:col>
          <xdr:colOff>152400</xdr:colOff>
          <xdr:row>4</xdr:row>
          <xdr:rowOff>444500</xdr:rowOff>
        </xdr:to>
        <xdr:sp macro="" textlink="">
          <xdr:nvSpPr>
            <xdr:cNvPr id="12291" name="Scroll Bar 3" hidden="1">
              <a:extLst>
                <a:ext uri="{63B3BB69-23CF-44E3-9099-C40C66FF867C}">
                  <a14:compatExt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xdr:row>
          <xdr:rowOff>101600</xdr:rowOff>
        </xdr:from>
        <xdr:to>
          <xdr:col>7</xdr:col>
          <xdr:colOff>152400</xdr:colOff>
          <xdr:row>5</xdr:row>
          <xdr:rowOff>444500</xdr:rowOff>
        </xdr:to>
        <xdr:sp macro="" textlink="">
          <xdr:nvSpPr>
            <xdr:cNvPr id="12292" name="Scroll Bar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17</xdr:col>
      <xdr:colOff>444500</xdr:colOff>
      <xdr:row>1</xdr:row>
      <xdr:rowOff>38100</xdr:rowOff>
    </xdr:from>
    <xdr:to>
      <xdr:col>25</xdr:col>
      <xdr:colOff>615950</xdr:colOff>
      <xdr:row>11</xdr:row>
      <xdr:rowOff>165100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673100</xdr:colOff>
          <xdr:row>13</xdr:row>
          <xdr:rowOff>152400</xdr:rowOff>
        </xdr:from>
        <xdr:to>
          <xdr:col>23</xdr:col>
          <xdr:colOff>596900</xdr:colOff>
          <xdr:row>16</xdr:row>
          <xdr:rowOff>469900</xdr:rowOff>
        </xdr:to>
        <xdr:sp macro="" textlink="">
          <xdr:nvSpPr>
            <xdr:cNvPr id="12293" name="List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piremaths.co.uk/6squarechallenge/" TargetMode="External"/><Relationship Id="rId1" Type="http://schemas.openxmlformats.org/officeDocument/2006/relationships/hyperlink" Target="https://spiremaths.co.uk/6squarechallenge/" TargetMode="Externa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5.xml"/><Relationship Id="rId7" Type="http://schemas.openxmlformats.org/officeDocument/2006/relationships/ctrlProp" Target="../ctrlProps/ctrlProp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7" Type="http://schemas.openxmlformats.org/officeDocument/2006/relationships/ctrlProp" Target="../ctrlProps/ctrlProp14.xml"/><Relationship Id="rId2" Type="http://schemas.openxmlformats.org/officeDocument/2006/relationships/vmlDrawing" Target="../drawings/vmlDrawing3.vml"/><Relationship Id="rId1" Type="http://schemas.openxmlformats.org/officeDocument/2006/relationships/drawing" Target="../drawings/drawing4.xm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5.xml"/><Relationship Id="rId7" Type="http://schemas.openxmlformats.org/officeDocument/2006/relationships/ctrlProp" Target="../ctrlProps/ctrlProp19.xml"/><Relationship Id="rId2" Type="http://schemas.openxmlformats.org/officeDocument/2006/relationships/vmlDrawing" Target="../drawings/vmlDrawing4.vml"/><Relationship Id="rId1" Type="http://schemas.openxmlformats.org/officeDocument/2006/relationships/drawing" Target="../drawings/drawing5.xm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66332-47A0-2C40-A093-3413E5176C04}">
  <dimension ref="A1:G12"/>
  <sheetViews>
    <sheetView tabSelected="1" workbookViewId="0">
      <pane xSplit="17" ySplit="11" topLeftCell="R12" activePane="bottomRight" state="frozen"/>
      <selection pane="topRight" activeCell="R1" sqref="R1"/>
      <selection pane="bottomLeft" activeCell="A12" sqref="A12"/>
      <selection pane="bottomRight" activeCell="G11" sqref="G11"/>
    </sheetView>
  </sheetViews>
  <sheetFormatPr baseColWidth="10" defaultColWidth="10" defaultRowHeight="48" customHeight="1" x14ac:dyDescent="0.2"/>
  <cols>
    <col min="1" max="16384" width="10" style="1"/>
  </cols>
  <sheetData>
    <row r="1" spans="1:7" ht="48" customHeight="1" x14ac:dyDescent="0.2">
      <c r="A1" s="12" t="s">
        <v>35</v>
      </c>
    </row>
    <row r="2" spans="1:7" ht="48" customHeight="1" x14ac:dyDescent="0.2">
      <c r="A2" s="90" t="s">
        <v>0</v>
      </c>
      <c r="B2" s="90"/>
      <c r="C2" s="90"/>
      <c r="D2" s="89" t="s">
        <v>60</v>
      </c>
      <c r="E2" s="89"/>
      <c r="F2" s="89"/>
      <c r="G2" s="89"/>
    </row>
    <row r="3" spans="1:7" ht="48" customHeight="1" x14ac:dyDescent="0.2">
      <c r="A3" s="90" t="s">
        <v>61</v>
      </c>
      <c r="B3" s="90"/>
      <c r="C3" s="90"/>
      <c r="D3" s="90"/>
      <c r="E3" s="90"/>
      <c r="F3" s="90"/>
      <c r="G3" s="90"/>
    </row>
    <row r="4" spans="1:7" ht="48" customHeight="1" x14ac:dyDescent="0.2">
      <c r="A4" s="90" t="s">
        <v>2</v>
      </c>
      <c r="B4" s="90"/>
      <c r="C4" s="90"/>
      <c r="D4" s="90"/>
      <c r="E4" s="90"/>
      <c r="F4" s="90"/>
      <c r="G4" s="90"/>
    </row>
    <row r="5" spans="1:7" ht="48" customHeight="1" x14ac:dyDescent="0.2">
      <c r="A5" s="90" t="s">
        <v>1</v>
      </c>
      <c r="B5" s="90"/>
      <c r="C5" s="90"/>
      <c r="D5" s="90"/>
      <c r="E5" s="90"/>
      <c r="F5" s="90"/>
      <c r="G5" s="90"/>
    </row>
    <row r="6" spans="1:7" ht="48" customHeight="1" x14ac:dyDescent="0.2">
      <c r="A6" s="90" t="s">
        <v>3</v>
      </c>
      <c r="B6" s="90"/>
      <c r="C6" s="90"/>
      <c r="D6" s="90"/>
      <c r="E6" s="90"/>
      <c r="F6" s="90"/>
      <c r="G6" s="90"/>
    </row>
    <row r="7" spans="1:7" ht="48" customHeight="1" x14ac:dyDescent="0.2">
      <c r="A7" s="90"/>
      <c r="B7" s="90"/>
      <c r="C7" s="91" t="s">
        <v>63</v>
      </c>
      <c r="D7" s="92"/>
      <c r="E7" s="92"/>
      <c r="F7" s="92"/>
      <c r="G7" s="90"/>
    </row>
    <row r="8" spans="1:7" ht="48" customHeight="1" x14ac:dyDescent="0.2">
      <c r="A8" s="90"/>
      <c r="B8" s="90"/>
      <c r="C8" s="91" t="s">
        <v>62</v>
      </c>
      <c r="D8" s="92"/>
      <c r="E8" s="92"/>
      <c r="F8" s="92"/>
      <c r="G8" s="90"/>
    </row>
    <row r="9" spans="1:7" ht="48" customHeight="1" x14ac:dyDescent="0.2">
      <c r="A9" s="90"/>
      <c r="B9" s="90"/>
      <c r="C9" s="91" t="s">
        <v>65</v>
      </c>
      <c r="D9" s="92"/>
      <c r="E9" s="92"/>
      <c r="F9" s="92"/>
      <c r="G9" s="90"/>
    </row>
    <row r="10" spans="1:7" ht="48" customHeight="1" x14ac:dyDescent="0.2">
      <c r="A10" s="90"/>
      <c r="B10" s="90"/>
      <c r="C10" s="91" t="s">
        <v>64</v>
      </c>
      <c r="D10" s="92"/>
      <c r="E10" s="92"/>
      <c r="F10" s="92"/>
      <c r="G10" s="90"/>
    </row>
    <row r="11" spans="1:7" ht="48" customHeight="1" x14ac:dyDescent="0.2">
      <c r="A11" s="90"/>
      <c r="B11" s="90"/>
      <c r="C11" s="91" t="s">
        <v>66</v>
      </c>
      <c r="D11" s="92"/>
      <c r="E11" s="92"/>
      <c r="F11" s="92"/>
      <c r="G11" s="90"/>
    </row>
    <row r="12" spans="1:7" ht="48" customHeight="1" x14ac:dyDescent="0.2">
      <c r="A12" s="90"/>
      <c r="B12" s="90"/>
      <c r="C12" s="90"/>
      <c r="D12" s="90"/>
      <c r="E12" s="90"/>
      <c r="F12" s="90"/>
      <c r="G12" s="90"/>
    </row>
  </sheetData>
  <mergeCells count="6">
    <mergeCell ref="D2:G2"/>
    <mergeCell ref="C7:F7"/>
    <mergeCell ref="C8:F8"/>
    <mergeCell ref="C9:F9"/>
    <mergeCell ref="C10:F10"/>
    <mergeCell ref="C11:F11"/>
  </mergeCells>
  <hyperlinks>
    <hyperlink ref="D2" r:id="rId1" xr:uid="{7A949909-29DC-9C4B-8B87-94440FE9BFD7}"/>
    <hyperlink ref="D2:G2" r:id="rId2" display="https://spiremaths.co.uk/6squarechallenge/" xr:uid="{A2A8EFE1-8E7B-A545-BE0A-8B236A70BF52}"/>
    <hyperlink ref="C7:F7" location="'Pupil Challenge'!A1" display="Click here for Pupil Challenge Tab" xr:uid="{BE80345D-80BA-3942-B97A-E0F3F1AD0924}"/>
    <hyperlink ref="C8:F8" location="'Quadrilaterals with Answers'!A1" display="Click here for Quadrilaterals with Answers Tab" xr:uid="{FEEB8422-AA51-BC44-B773-88FEA482A9A6}"/>
    <hyperlink ref="C9:F9" location="'Your own shapes'!A1" display="Click here for Your own shapes Tab Page" xr:uid="{E3EC7D9F-9A59-E444-8F9F-3916033A5902}"/>
    <hyperlink ref="C10:F10" location="'Triangles with Answers'!A1" display="Click here for Triangles with Answers Tab" xr:uid="{CBCFCE27-A27B-0942-8FF3-F8B692EC9F1E}"/>
    <hyperlink ref="C11:F11" location="Overview!A1" display="Click here for Overview Tab" xr:uid="{5334A753-05E5-3B48-9A2F-32353FFD7F11}"/>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452D8-98EA-4345-A2C8-2A8928E8A902}">
  <dimension ref="A1:U17"/>
  <sheetViews>
    <sheetView workbookViewId="0">
      <pane xSplit="20" ySplit="18" topLeftCell="U19" activePane="bottomRight" state="frozen"/>
      <selection pane="topRight" activeCell="V1" sqref="V1"/>
      <selection pane="bottomLeft" activeCell="A19" sqref="A19"/>
      <selection pane="bottomRight" activeCell="U3" sqref="U3"/>
    </sheetView>
  </sheetViews>
  <sheetFormatPr baseColWidth="10" defaultColWidth="10" defaultRowHeight="48" customHeight="1" x14ac:dyDescent="0.2"/>
  <cols>
    <col min="1" max="1" width="13" style="3" customWidth="1"/>
    <col min="2" max="2" width="13.1640625" style="3" customWidth="1"/>
    <col min="3" max="17" width="10" style="3"/>
    <col min="18" max="18" width="10" style="4"/>
    <col min="19" max="16384" width="10" style="3"/>
  </cols>
  <sheetData>
    <row r="1" spans="1:21" ht="48" customHeight="1" x14ac:dyDescent="0.2">
      <c r="A1" s="2" t="s">
        <v>35</v>
      </c>
    </row>
    <row r="2" spans="1:21" ht="48" customHeight="1" x14ac:dyDescent="0.2">
      <c r="C2" s="5"/>
    </row>
    <row r="3" spans="1:21" ht="48" customHeight="1" x14ac:dyDescent="0.2">
      <c r="A3" s="6" t="s">
        <v>14</v>
      </c>
      <c r="B3" s="7">
        <v>0</v>
      </c>
      <c r="C3" s="7">
        <f>U3</f>
        <v>3</v>
      </c>
      <c r="U3" s="11">
        <v>3</v>
      </c>
    </row>
    <row r="4" spans="1:21" ht="48" customHeight="1" x14ac:dyDescent="0.2">
      <c r="A4" s="6" t="s">
        <v>15</v>
      </c>
      <c r="B4" s="7">
        <f>U4</f>
        <v>3</v>
      </c>
      <c r="C4" s="7">
        <v>6</v>
      </c>
      <c r="U4" s="11">
        <v>3</v>
      </c>
    </row>
    <row r="5" spans="1:21" ht="48" customHeight="1" x14ac:dyDescent="0.2">
      <c r="A5" s="6" t="s">
        <v>16</v>
      </c>
      <c r="B5" s="7">
        <v>6</v>
      </c>
      <c r="C5" s="7">
        <f>U5</f>
        <v>3</v>
      </c>
      <c r="U5" s="11">
        <v>3</v>
      </c>
    </row>
    <row r="6" spans="1:21" ht="48" customHeight="1" x14ac:dyDescent="0.2">
      <c r="A6" s="6" t="s">
        <v>17</v>
      </c>
      <c r="B6" s="7">
        <f>U6</f>
        <v>3</v>
      </c>
      <c r="C6" s="7">
        <v>0</v>
      </c>
      <c r="U6" s="11">
        <v>3</v>
      </c>
    </row>
    <row r="7" spans="1:21" ht="48" customHeight="1" x14ac:dyDescent="0.2">
      <c r="A7" s="8"/>
      <c r="B7" s="9">
        <f>B3</f>
        <v>0</v>
      </c>
      <c r="C7" s="9">
        <f>C3</f>
        <v>3</v>
      </c>
      <c r="E7" s="31" t="s">
        <v>37</v>
      </c>
      <c r="F7" s="32"/>
      <c r="G7" s="32"/>
    </row>
    <row r="8" spans="1:21" ht="48" customHeight="1" x14ac:dyDescent="0.2">
      <c r="A8" s="29" t="s">
        <v>36</v>
      </c>
      <c r="B8" s="30"/>
      <c r="C8" s="30"/>
      <c r="D8" s="30"/>
      <c r="E8" s="30"/>
      <c r="F8" s="30"/>
      <c r="G8" s="30"/>
    </row>
    <row r="9" spans="1:21" ht="48" customHeight="1" x14ac:dyDescent="0.2">
      <c r="A9" s="30"/>
      <c r="B9" s="30"/>
      <c r="C9" s="30"/>
      <c r="D9" s="30"/>
      <c r="E9" s="30"/>
      <c r="F9" s="30"/>
      <c r="G9" s="30"/>
    </row>
    <row r="10" spans="1:21" ht="48" customHeight="1" x14ac:dyDescent="0.2">
      <c r="A10" s="30"/>
      <c r="B10" s="30"/>
      <c r="C10" s="30"/>
      <c r="D10" s="30"/>
      <c r="E10" s="30"/>
      <c r="F10" s="30"/>
      <c r="G10" s="30"/>
    </row>
    <row r="11" spans="1:21" ht="48" customHeight="1" x14ac:dyDescent="0.2">
      <c r="A11" s="30"/>
      <c r="B11" s="30"/>
      <c r="C11" s="30"/>
      <c r="D11" s="30"/>
      <c r="E11" s="30"/>
      <c r="F11" s="30"/>
      <c r="G11" s="30"/>
    </row>
    <row r="12" spans="1:21" ht="48" customHeight="1" x14ac:dyDescent="0.2">
      <c r="A12" s="30"/>
      <c r="B12" s="30"/>
      <c r="C12" s="30"/>
      <c r="D12" s="30"/>
      <c r="E12" s="30"/>
      <c r="F12" s="30"/>
      <c r="G12" s="30"/>
    </row>
    <row r="13" spans="1:21" ht="48" customHeight="1" x14ac:dyDescent="0.2">
      <c r="A13" s="30"/>
      <c r="B13" s="30"/>
      <c r="C13" s="30"/>
      <c r="D13" s="30"/>
      <c r="E13" s="30"/>
      <c r="F13" s="30"/>
      <c r="G13" s="30"/>
      <c r="H13" s="10" t="s">
        <v>28</v>
      </c>
      <c r="I13" s="8" t="s">
        <v>27</v>
      </c>
    </row>
    <row r="14" spans="1:21" ht="48" customHeight="1" x14ac:dyDescent="0.2">
      <c r="A14" s="93" t="s">
        <v>66</v>
      </c>
      <c r="B14" s="94"/>
      <c r="C14" s="94"/>
      <c r="D14" s="94"/>
      <c r="H14" s="10" t="s">
        <v>29</v>
      </c>
      <c r="I14" s="8" t="s">
        <v>30</v>
      </c>
    </row>
    <row r="15" spans="1:21" ht="48" customHeight="1" x14ac:dyDescent="0.2">
      <c r="A15" s="93" t="s">
        <v>62</v>
      </c>
      <c r="B15" s="94"/>
      <c r="C15" s="94"/>
      <c r="D15" s="94"/>
      <c r="H15" s="10" t="s">
        <v>31</v>
      </c>
      <c r="I15" s="8" t="s">
        <v>32</v>
      </c>
    </row>
    <row r="16" spans="1:21" ht="48" customHeight="1" x14ac:dyDescent="0.2">
      <c r="A16" s="93" t="s">
        <v>65</v>
      </c>
      <c r="B16" s="94"/>
      <c r="C16" s="94"/>
      <c r="D16" s="94"/>
      <c r="H16" s="10" t="s">
        <v>33</v>
      </c>
      <c r="I16" s="8" t="s">
        <v>34</v>
      </c>
    </row>
    <row r="17" spans="1:4" ht="48" customHeight="1" x14ac:dyDescent="0.2">
      <c r="A17" s="93" t="s">
        <v>64</v>
      </c>
      <c r="B17" s="94"/>
      <c r="C17" s="94"/>
      <c r="D17" s="94"/>
    </row>
  </sheetData>
  <sheetProtection sheet="1" objects="1" scenarios="1" selectLockedCells="1"/>
  <mergeCells count="6">
    <mergeCell ref="A17:D17"/>
    <mergeCell ref="A8:G13"/>
    <mergeCell ref="E7:G7"/>
    <mergeCell ref="A14:D14"/>
    <mergeCell ref="A15:D15"/>
    <mergeCell ref="A16:D16"/>
  </mergeCells>
  <phoneticPr fontId="1" type="noConversion"/>
  <hyperlinks>
    <hyperlink ref="A14:D14" location="Overview!A1" display="Click here for Overview Tab" xr:uid="{86EB85E9-64BC-1A4B-8503-D7E071FE4A9F}"/>
    <hyperlink ref="A15:D15" location="'Quadrilaterals with Answers'!A1" display="Click here for Quadrilaterals with Answers Tab" xr:uid="{A73723E9-6B29-8946-A052-F611DD486C05}"/>
    <hyperlink ref="A16:D16" location="'Your own shapes'!A1" display="Click here for Your own shapes Tab Page" xr:uid="{34830CED-02D0-F546-9B18-A4182BBCE4AC}"/>
    <hyperlink ref="A17:D17" location="'Triangles with Answers'!A1" display="Click here for Triangles with Answers Tab" xr:uid="{5217CABB-8026-254A-8FAC-2961F3D9F6AD}"/>
  </hyperlinks>
  <pageMargins left="0.7" right="0.7" top="0.75" bottom="0.75" header="0.3" footer="0.3"/>
  <ignoredErrors>
    <ignoredError sqref="H13:H16"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9218" r:id="rId3" name="Scroll Bar 2">
              <controlPr defaultSize="0" autoPict="0">
                <anchor moveWithCells="1">
                  <from>
                    <xdr:col>3</xdr:col>
                    <xdr:colOff>165100</xdr:colOff>
                    <xdr:row>2</xdr:row>
                    <xdr:rowOff>101600</xdr:rowOff>
                  </from>
                  <to>
                    <xdr:col>7</xdr:col>
                    <xdr:colOff>152400</xdr:colOff>
                    <xdr:row>2</xdr:row>
                    <xdr:rowOff>444500</xdr:rowOff>
                  </to>
                </anchor>
              </controlPr>
            </control>
          </mc:Choice>
        </mc:AlternateContent>
        <mc:AlternateContent xmlns:mc="http://schemas.openxmlformats.org/markup-compatibility/2006">
          <mc:Choice Requires="x14">
            <control shapeId="9219" r:id="rId4" name="Scroll Bar 3">
              <controlPr defaultSize="0" autoPict="0">
                <anchor moveWithCells="1">
                  <from>
                    <xdr:col>3</xdr:col>
                    <xdr:colOff>165100</xdr:colOff>
                    <xdr:row>3</xdr:row>
                    <xdr:rowOff>101600</xdr:rowOff>
                  </from>
                  <to>
                    <xdr:col>7</xdr:col>
                    <xdr:colOff>152400</xdr:colOff>
                    <xdr:row>3</xdr:row>
                    <xdr:rowOff>444500</xdr:rowOff>
                  </to>
                </anchor>
              </controlPr>
            </control>
          </mc:Choice>
        </mc:AlternateContent>
        <mc:AlternateContent xmlns:mc="http://schemas.openxmlformats.org/markup-compatibility/2006">
          <mc:Choice Requires="x14">
            <control shapeId="9220" r:id="rId5" name="Scroll Bar 4">
              <controlPr defaultSize="0" autoPict="0">
                <anchor moveWithCells="1">
                  <from>
                    <xdr:col>3</xdr:col>
                    <xdr:colOff>165100</xdr:colOff>
                    <xdr:row>4</xdr:row>
                    <xdr:rowOff>101600</xdr:rowOff>
                  </from>
                  <to>
                    <xdr:col>7</xdr:col>
                    <xdr:colOff>152400</xdr:colOff>
                    <xdr:row>4</xdr:row>
                    <xdr:rowOff>444500</xdr:rowOff>
                  </to>
                </anchor>
              </controlPr>
            </control>
          </mc:Choice>
        </mc:AlternateContent>
        <mc:AlternateContent xmlns:mc="http://schemas.openxmlformats.org/markup-compatibility/2006">
          <mc:Choice Requires="x14">
            <control shapeId="9221" r:id="rId6" name="Scroll Bar 5">
              <controlPr defaultSize="0" autoPict="0">
                <anchor moveWithCells="1">
                  <from>
                    <xdr:col>3</xdr:col>
                    <xdr:colOff>165100</xdr:colOff>
                    <xdr:row>5</xdr:row>
                    <xdr:rowOff>101600</xdr:rowOff>
                  </from>
                  <to>
                    <xdr:col>7</xdr:col>
                    <xdr:colOff>152400</xdr:colOff>
                    <xdr:row>5</xdr:row>
                    <xdr:rowOff>444500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4C015-C371-8D4F-9420-85E42E7744AE}">
  <dimension ref="A1:Y27"/>
  <sheetViews>
    <sheetView workbookViewId="0">
      <pane xSplit="26" ySplit="17" topLeftCell="AA18" activePane="bottomRight" state="frozen"/>
      <selection pane="topRight" activeCell="AA1" sqref="AA1"/>
      <selection pane="bottomLeft" activeCell="A18" sqref="A18"/>
      <selection pane="bottomRight" activeCell="M17" sqref="A17:P17"/>
    </sheetView>
  </sheetViews>
  <sheetFormatPr baseColWidth="10" defaultColWidth="10" defaultRowHeight="48" customHeight="1" x14ac:dyDescent="0.2"/>
  <cols>
    <col min="1" max="1" width="13" style="13" customWidth="1"/>
    <col min="2" max="2" width="13.1640625" style="13" customWidth="1"/>
    <col min="3" max="17" width="10" style="13"/>
    <col min="18" max="19" width="10" style="14"/>
    <col min="20" max="25" width="10" style="15"/>
    <col min="26" max="16384" width="10" style="13"/>
  </cols>
  <sheetData>
    <row r="1" spans="1:25" ht="48" customHeight="1" x14ac:dyDescent="0.2">
      <c r="A1" s="12" t="s">
        <v>68</v>
      </c>
    </row>
    <row r="2" spans="1:25" ht="48" customHeight="1" x14ac:dyDescent="0.2">
      <c r="C2" s="16"/>
      <c r="S2" s="25">
        <v>5</v>
      </c>
      <c r="T2" s="15">
        <v>1</v>
      </c>
      <c r="U2" s="15">
        <v>12</v>
      </c>
      <c r="V2" s="15">
        <v>12</v>
      </c>
      <c r="W2" s="15">
        <v>12</v>
      </c>
      <c r="X2" s="15">
        <v>12</v>
      </c>
      <c r="Y2" s="15" t="s">
        <v>13</v>
      </c>
    </row>
    <row r="3" spans="1:25" ht="48" customHeight="1" x14ac:dyDescent="0.2">
      <c r="A3" s="6" t="s">
        <v>14</v>
      </c>
      <c r="B3" s="7">
        <v>0</v>
      </c>
      <c r="C3" s="7">
        <f>R3</f>
        <v>3</v>
      </c>
      <c r="R3" s="26">
        <v>3</v>
      </c>
      <c r="S3" s="15">
        <f>36-($C$3*$B$6+(6-$C$3)*$B$4+(6-$B$4)*(6-$C$5)+$C$5*(6-$B$6))/2</f>
        <v>18</v>
      </c>
      <c r="T3" s="15">
        <f>T2+1</f>
        <v>2</v>
      </c>
      <c r="U3" s="15">
        <v>5</v>
      </c>
      <c r="V3" s="15">
        <v>1</v>
      </c>
      <c r="W3" s="15">
        <v>4</v>
      </c>
      <c r="X3" s="15">
        <v>4</v>
      </c>
      <c r="Y3" s="15">
        <v>16.5</v>
      </c>
    </row>
    <row r="4" spans="1:25" ht="48" customHeight="1" x14ac:dyDescent="0.2">
      <c r="A4" s="6" t="s">
        <v>15</v>
      </c>
      <c r="B4" s="7">
        <f>R4</f>
        <v>3</v>
      </c>
      <c r="C4" s="7">
        <v>6</v>
      </c>
      <c r="R4" s="26">
        <v>3</v>
      </c>
      <c r="T4" s="15">
        <f t="shared" ref="T4:T10" si="0">T3+1</f>
        <v>3</v>
      </c>
      <c r="U4" s="15">
        <v>5</v>
      </c>
      <c r="V4" s="15">
        <v>3</v>
      </c>
      <c r="W4" s="15">
        <v>3</v>
      </c>
      <c r="X4" s="15">
        <v>5</v>
      </c>
      <c r="Y4" s="15">
        <v>16</v>
      </c>
    </row>
    <row r="5" spans="1:25" ht="48" customHeight="1" x14ac:dyDescent="0.2">
      <c r="A5" s="6" t="s">
        <v>16</v>
      </c>
      <c r="B5" s="7">
        <v>6</v>
      </c>
      <c r="C5" s="7">
        <f>R5</f>
        <v>3</v>
      </c>
      <c r="R5" s="26">
        <v>3</v>
      </c>
      <c r="T5" s="15">
        <f t="shared" si="0"/>
        <v>4</v>
      </c>
      <c r="U5" s="15">
        <v>5</v>
      </c>
      <c r="V5" s="15">
        <v>3</v>
      </c>
      <c r="W5" s="15">
        <v>5</v>
      </c>
      <c r="X5" s="15">
        <v>3</v>
      </c>
      <c r="Y5" s="15">
        <v>18</v>
      </c>
    </row>
    <row r="6" spans="1:25" ht="48" customHeight="1" x14ac:dyDescent="0.2">
      <c r="A6" s="6" t="s">
        <v>17</v>
      </c>
      <c r="B6" s="7">
        <f>R6</f>
        <v>3</v>
      </c>
      <c r="C6" s="7">
        <v>0</v>
      </c>
      <c r="R6" s="26">
        <v>3</v>
      </c>
      <c r="T6" s="15">
        <f t="shared" si="0"/>
        <v>5</v>
      </c>
      <c r="U6" s="15">
        <v>1</v>
      </c>
      <c r="V6" s="15">
        <v>3</v>
      </c>
      <c r="W6" s="15">
        <v>5</v>
      </c>
      <c r="X6" s="15">
        <v>3</v>
      </c>
      <c r="Y6" s="15">
        <v>18</v>
      </c>
    </row>
    <row r="7" spans="1:25" ht="48" customHeight="1" thickBot="1" x14ac:dyDescent="0.25">
      <c r="B7" s="15">
        <f>B3</f>
        <v>0</v>
      </c>
      <c r="C7" s="15">
        <f>C3</f>
        <v>3</v>
      </c>
      <c r="E7" s="31" t="s">
        <v>37</v>
      </c>
      <c r="F7" s="32"/>
      <c r="G7" s="32"/>
      <c r="T7" s="15">
        <f t="shared" si="0"/>
        <v>6</v>
      </c>
      <c r="U7" s="15">
        <v>2</v>
      </c>
      <c r="V7" s="15">
        <v>4</v>
      </c>
      <c r="W7" s="15">
        <v>4</v>
      </c>
      <c r="X7" s="15">
        <v>2</v>
      </c>
      <c r="Y7" s="15">
        <v>16</v>
      </c>
    </row>
    <row r="8" spans="1:25" ht="48" customHeight="1" thickBot="1" x14ac:dyDescent="0.25">
      <c r="A8" s="33" t="s">
        <v>4</v>
      </c>
      <c r="B8" s="34"/>
      <c r="C8" s="35"/>
      <c r="D8" s="36" t="s">
        <v>38</v>
      </c>
      <c r="E8" s="37"/>
      <c r="F8" s="37"/>
      <c r="G8" s="38"/>
      <c r="T8" s="15">
        <f t="shared" si="0"/>
        <v>7</v>
      </c>
      <c r="U8" s="15">
        <v>2</v>
      </c>
      <c r="V8" s="15">
        <v>2</v>
      </c>
      <c r="W8" s="15">
        <v>4</v>
      </c>
      <c r="X8" s="15">
        <v>4</v>
      </c>
      <c r="Y8" s="15">
        <v>20</v>
      </c>
    </row>
    <row r="9" spans="1:25" ht="48" customHeight="1" thickBot="1" x14ac:dyDescent="0.25">
      <c r="A9" s="33" t="s">
        <v>5</v>
      </c>
      <c r="B9" s="34"/>
      <c r="C9" s="35"/>
      <c r="D9" s="39"/>
      <c r="E9" s="40"/>
      <c r="F9" s="40"/>
      <c r="G9" s="41"/>
      <c r="T9" s="15">
        <f t="shared" si="0"/>
        <v>8</v>
      </c>
      <c r="U9" s="15">
        <v>1</v>
      </c>
      <c r="V9" s="15">
        <v>1</v>
      </c>
      <c r="W9" s="15">
        <v>5</v>
      </c>
      <c r="X9" s="15">
        <v>5</v>
      </c>
      <c r="Y9" s="15">
        <v>26</v>
      </c>
    </row>
    <row r="10" spans="1:25" ht="48" customHeight="1" thickBot="1" x14ac:dyDescent="0.25">
      <c r="A10" s="33" t="s">
        <v>12</v>
      </c>
      <c r="B10" s="34"/>
      <c r="C10" s="35"/>
      <c r="D10" s="39"/>
      <c r="E10" s="40"/>
      <c r="F10" s="40"/>
      <c r="G10" s="41"/>
      <c r="T10" s="15">
        <f t="shared" si="0"/>
        <v>9</v>
      </c>
      <c r="U10" s="15">
        <v>4</v>
      </c>
      <c r="V10" s="15">
        <v>5</v>
      </c>
      <c r="W10" s="15">
        <v>4</v>
      </c>
      <c r="X10" s="15">
        <v>2</v>
      </c>
      <c r="Y10" s="15">
        <v>18</v>
      </c>
    </row>
    <row r="11" spans="1:25" ht="48" customHeight="1" thickBot="1" x14ac:dyDescent="0.25">
      <c r="A11" s="33" t="s">
        <v>6</v>
      </c>
      <c r="B11" s="34"/>
      <c r="C11" s="35"/>
      <c r="D11" s="39"/>
      <c r="E11" s="40"/>
      <c r="F11" s="40"/>
      <c r="G11" s="41"/>
      <c r="T11" s="15">
        <v>10</v>
      </c>
      <c r="U11" s="15">
        <v>12</v>
      </c>
      <c r="V11" s="15">
        <v>12</v>
      </c>
      <c r="W11" s="15">
        <v>12</v>
      </c>
      <c r="X11" s="15">
        <v>12</v>
      </c>
      <c r="Y11" s="18" t="s">
        <v>39</v>
      </c>
    </row>
    <row r="12" spans="1:25" ht="48" customHeight="1" thickBot="1" x14ac:dyDescent="0.25">
      <c r="A12" s="33" t="s">
        <v>7</v>
      </c>
      <c r="B12" s="34"/>
      <c r="C12" s="35"/>
      <c r="D12" s="39"/>
      <c r="E12" s="40"/>
      <c r="F12" s="40"/>
      <c r="G12" s="41"/>
      <c r="S12" s="19" t="str">
        <f>IF(S2=1,"Cannot be drawn",IF(S2=7,"Only possible Rhombus is Square too",IF(S2=10,"","Area of quadrilateral above =")))</f>
        <v>Area of quadrilateral above =</v>
      </c>
      <c r="T12" s="20"/>
      <c r="U12" s="21"/>
      <c r="V12" s="21"/>
      <c r="W12" s="21"/>
      <c r="X12" s="22">
        <f>N23</f>
        <v>18</v>
      </c>
    </row>
    <row r="13" spans="1:25" ht="48" customHeight="1" thickBot="1" x14ac:dyDescent="0.25">
      <c r="A13" s="33" t="s">
        <v>8</v>
      </c>
      <c r="B13" s="34"/>
      <c r="C13" s="35"/>
      <c r="D13" s="39"/>
      <c r="E13" s="40"/>
      <c r="F13" s="40"/>
      <c r="G13" s="41"/>
      <c r="H13" s="10" t="s">
        <v>28</v>
      </c>
      <c r="I13" s="8" t="s">
        <v>40</v>
      </c>
    </row>
    <row r="14" spans="1:25" ht="48" customHeight="1" thickBot="1" x14ac:dyDescent="0.25">
      <c r="A14" s="33" t="s">
        <v>9</v>
      </c>
      <c r="B14" s="34"/>
      <c r="C14" s="35"/>
      <c r="D14" s="39"/>
      <c r="E14" s="40"/>
      <c r="F14" s="40"/>
      <c r="G14" s="41"/>
      <c r="H14" s="10" t="s">
        <v>29</v>
      </c>
      <c r="I14" s="8" t="s">
        <v>41</v>
      </c>
    </row>
    <row r="15" spans="1:25" ht="48" customHeight="1" thickBot="1" x14ac:dyDescent="0.25">
      <c r="A15" s="33" t="s">
        <v>10</v>
      </c>
      <c r="B15" s="34"/>
      <c r="C15" s="35"/>
      <c r="D15" s="39"/>
      <c r="E15" s="40"/>
      <c r="F15" s="40"/>
      <c r="G15" s="41"/>
      <c r="H15" s="10" t="s">
        <v>31</v>
      </c>
      <c r="I15" s="8" t="s">
        <v>32</v>
      </c>
    </row>
    <row r="16" spans="1:25" ht="48" customHeight="1" thickBot="1" x14ac:dyDescent="0.25">
      <c r="A16" s="33" t="s">
        <v>11</v>
      </c>
      <c r="B16" s="34"/>
      <c r="C16" s="35"/>
      <c r="D16" s="42"/>
      <c r="E16" s="43"/>
      <c r="F16" s="43"/>
      <c r="G16" s="44"/>
      <c r="H16" s="10"/>
      <c r="I16" s="8"/>
    </row>
    <row r="17" spans="1:16" ht="48" customHeight="1" x14ac:dyDescent="0.2">
      <c r="A17" s="93" t="s">
        <v>66</v>
      </c>
      <c r="B17" s="94"/>
      <c r="C17" s="94"/>
      <c r="D17" s="94"/>
      <c r="E17" s="93" t="s">
        <v>63</v>
      </c>
      <c r="F17" s="94"/>
      <c r="G17" s="94"/>
      <c r="H17" s="94"/>
      <c r="I17" s="93" t="s">
        <v>65</v>
      </c>
      <c r="J17" s="94"/>
      <c r="K17" s="94"/>
      <c r="L17" s="94"/>
      <c r="M17" s="93" t="s">
        <v>64</v>
      </c>
      <c r="N17" s="94"/>
      <c r="O17" s="94"/>
      <c r="P17" s="94"/>
    </row>
    <row r="19" spans="1:16" ht="48" customHeight="1" x14ac:dyDescent="0.2">
      <c r="A19" s="23"/>
      <c r="B19" s="24"/>
      <c r="C19" s="24"/>
      <c r="D19" s="24"/>
      <c r="L19" s="15">
        <v>0</v>
      </c>
      <c r="M19" s="15">
        <f>VLOOKUP($S$2,$T$2:$Y$11,2)</f>
        <v>1</v>
      </c>
    </row>
    <row r="20" spans="1:16" ht="48" customHeight="1" x14ac:dyDescent="0.2">
      <c r="A20" s="24"/>
      <c r="B20" s="24"/>
      <c r="C20" s="24"/>
      <c r="D20" s="24"/>
      <c r="L20" s="15">
        <f>VLOOKUP($S$2,$T$2:$Y$11,3)</f>
        <v>3</v>
      </c>
      <c r="M20" s="15">
        <v>6</v>
      </c>
    </row>
    <row r="21" spans="1:16" ht="48" customHeight="1" x14ac:dyDescent="0.2">
      <c r="A21" s="24"/>
      <c r="B21" s="24"/>
      <c r="C21" s="24"/>
      <c r="D21" s="24"/>
      <c r="L21" s="15">
        <v>6</v>
      </c>
      <c r="M21" s="15">
        <f>VLOOKUP($S$2,$T$2:$Y$11,4)</f>
        <v>5</v>
      </c>
    </row>
    <row r="22" spans="1:16" ht="48" customHeight="1" x14ac:dyDescent="0.2">
      <c r="A22" s="24"/>
      <c r="B22" s="24"/>
      <c r="C22" s="24"/>
      <c r="D22" s="24"/>
      <c r="L22" s="15">
        <f>VLOOKUP($S$2,$T$2:$Y$11,5)</f>
        <v>3</v>
      </c>
      <c r="M22" s="15">
        <v>0</v>
      </c>
    </row>
    <row r="23" spans="1:16" ht="48" customHeight="1" x14ac:dyDescent="0.2">
      <c r="A23" s="24"/>
      <c r="B23" s="24"/>
      <c r="C23" s="24"/>
      <c r="D23" s="24"/>
      <c r="L23" s="15">
        <f>L19</f>
        <v>0</v>
      </c>
      <c r="M23" s="15">
        <f>M19</f>
        <v>1</v>
      </c>
      <c r="N23" s="15">
        <f>VLOOKUP($S$2,$T$2:$Y$11,6)</f>
        <v>18</v>
      </c>
      <c r="O23" s="14"/>
    </row>
    <row r="24" spans="1:16" ht="48" customHeight="1" x14ac:dyDescent="0.2">
      <c r="A24" s="24"/>
      <c r="B24" s="24"/>
      <c r="C24" s="24"/>
      <c r="D24" s="24"/>
    </row>
    <row r="25" spans="1:16" ht="48" customHeight="1" x14ac:dyDescent="0.2">
      <c r="A25" s="24"/>
      <c r="B25" s="24"/>
      <c r="C25" s="24"/>
      <c r="D25" s="24"/>
    </row>
    <row r="26" spans="1:16" ht="48" customHeight="1" x14ac:dyDescent="0.2">
      <c r="A26" s="24"/>
      <c r="B26" s="24"/>
      <c r="C26" s="24"/>
      <c r="D26" s="24"/>
    </row>
    <row r="27" spans="1:16" ht="48" customHeight="1" x14ac:dyDescent="0.2">
      <c r="A27" s="24"/>
      <c r="B27" s="24"/>
      <c r="C27" s="24"/>
      <c r="D27" s="24"/>
    </row>
  </sheetData>
  <sheetProtection sheet="1" scenarios="1" selectLockedCells="1"/>
  <mergeCells count="15">
    <mergeCell ref="A17:D17"/>
    <mergeCell ref="E17:H17"/>
    <mergeCell ref="I17:L17"/>
    <mergeCell ref="M17:P17"/>
    <mergeCell ref="E7:G7"/>
    <mergeCell ref="A14:C14"/>
    <mergeCell ref="A15:C15"/>
    <mergeCell ref="A16:C16"/>
    <mergeCell ref="D8:G16"/>
    <mergeCell ref="A10:C10"/>
    <mergeCell ref="A8:C8"/>
    <mergeCell ref="A9:C9"/>
    <mergeCell ref="A11:C11"/>
    <mergeCell ref="A12:C12"/>
    <mergeCell ref="A13:C13"/>
  </mergeCells>
  <hyperlinks>
    <hyperlink ref="A17:D17" location="Overview!A1" display="Click here for Overview Tab" xr:uid="{C28AEFD2-2EC6-F94C-8AA8-149CFCE69959}"/>
    <hyperlink ref="E17:H17" location="'Pupil Challenge'!A1" display="Click here for Pupil Challenge Tab" xr:uid="{02EF330C-2B16-F24F-8D80-1BBB7E410D80}"/>
    <hyperlink ref="I17:L17" location="'Your own shapes'!A1" display="Click here for Your own shapes Tab Page" xr:uid="{D3FC3082-AB59-8F4A-AF4C-62BC5D4672B7}"/>
    <hyperlink ref="M17:P17" location="'Triangles with Answers'!A1" display="Click here for Triangles with Answers Tab" xr:uid="{1C92F249-CB58-CF4C-B3A1-2CF7EA4FC904}"/>
  </hyperlinks>
  <pageMargins left="0.7" right="0.7" top="0.75" bottom="0.75" header="0.3" footer="0.3"/>
  <ignoredErrors>
    <ignoredError sqref="H15:I15 H13 H14"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0241" r:id="rId3" name="Scroll Bar 1">
              <controlPr defaultSize="0" autoPict="0">
                <anchor moveWithCells="1">
                  <from>
                    <xdr:col>3</xdr:col>
                    <xdr:colOff>165100</xdr:colOff>
                    <xdr:row>2</xdr:row>
                    <xdr:rowOff>101600</xdr:rowOff>
                  </from>
                  <to>
                    <xdr:col>7</xdr:col>
                    <xdr:colOff>152400</xdr:colOff>
                    <xdr:row>2</xdr:row>
                    <xdr:rowOff>444500</xdr:rowOff>
                  </to>
                </anchor>
              </controlPr>
            </control>
          </mc:Choice>
        </mc:AlternateContent>
        <mc:AlternateContent xmlns:mc="http://schemas.openxmlformats.org/markup-compatibility/2006">
          <mc:Choice Requires="x14">
            <control shapeId="10242" r:id="rId4" name="Scroll Bar 2">
              <controlPr defaultSize="0" autoPict="0">
                <anchor moveWithCells="1">
                  <from>
                    <xdr:col>3</xdr:col>
                    <xdr:colOff>165100</xdr:colOff>
                    <xdr:row>3</xdr:row>
                    <xdr:rowOff>101600</xdr:rowOff>
                  </from>
                  <to>
                    <xdr:col>7</xdr:col>
                    <xdr:colOff>152400</xdr:colOff>
                    <xdr:row>3</xdr:row>
                    <xdr:rowOff>444500</xdr:rowOff>
                  </to>
                </anchor>
              </controlPr>
            </control>
          </mc:Choice>
        </mc:AlternateContent>
        <mc:AlternateContent xmlns:mc="http://schemas.openxmlformats.org/markup-compatibility/2006">
          <mc:Choice Requires="x14">
            <control shapeId="10243" r:id="rId5" name="Scroll Bar 3">
              <controlPr defaultSize="0" autoPict="0">
                <anchor moveWithCells="1">
                  <from>
                    <xdr:col>3</xdr:col>
                    <xdr:colOff>165100</xdr:colOff>
                    <xdr:row>4</xdr:row>
                    <xdr:rowOff>101600</xdr:rowOff>
                  </from>
                  <to>
                    <xdr:col>7</xdr:col>
                    <xdr:colOff>152400</xdr:colOff>
                    <xdr:row>4</xdr:row>
                    <xdr:rowOff>444500</xdr:rowOff>
                  </to>
                </anchor>
              </controlPr>
            </control>
          </mc:Choice>
        </mc:AlternateContent>
        <mc:AlternateContent xmlns:mc="http://schemas.openxmlformats.org/markup-compatibility/2006">
          <mc:Choice Requires="x14">
            <control shapeId="10244" r:id="rId6" name="Scroll Bar 4">
              <controlPr defaultSize="0" autoPict="0">
                <anchor moveWithCells="1">
                  <from>
                    <xdr:col>3</xdr:col>
                    <xdr:colOff>165100</xdr:colOff>
                    <xdr:row>5</xdr:row>
                    <xdr:rowOff>101600</xdr:rowOff>
                  </from>
                  <to>
                    <xdr:col>7</xdr:col>
                    <xdr:colOff>152400</xdr:colOff>
                    <xdr:row>5</xdr:row>
                    <xdr:rowOff>444500</xdr:rowOff>
                  </to>
                </anchor>
              </controlPr>
            </control>
          </mc:Choice>
        </mc:AlternateContent>
        <mc:AlternateContent xmlns:mc="http://schemas.openxmlformats.org/markup-compatibility/2006">
          <mc:Choice Requires="x14">
            <control shapeId="10246" r:id="rId7" name="List Box 6">
              <controlPr defaultSize="0" autoLine="0" autoPict="0">
                <anchor moveWithCells="1">
                  <from>
                    <xdr:col>19</xdr:col>
                    <xdr:colOff>584200</xdr:colOff>
                    <xdr:row>12</xdr:row>
                    <xdr:rowOff>177800</xdr:rowOff>
                  </from>
                  <to>
                    <xdr:col>22</xdr:col>
                    <xdr:colOff>584200</xdr:colOff>
                    <xdr:row>16</xdr:row>
                    <xdr:rowOff>330200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69E-20C2-7042-819D-2C066AECCAB7}">
  <dimension ref="A1:Y27"/>
  <sheetViews>
    <sheetView workbookViewId="0">
      <pane xSplit="26" ySplit="18" topLeftCell="AA19" activePane="bottomRight" state="frozen"/>
      <selection pane="topRight" activeCell="AA1" sqref="AA1"/>
      <selection pane="bottomLeft" activeCell="A19" sqref="A19"/>
      <selection pane="bottomRight" activeCell="A18" sqref="A18:D18"/>
    </sheetView>
  </sheetViews>
  <sheetFormatPr baseColWidth="10" defaultColWidth="10" defaultRowHeight="48" customHeight="1" x14ac:dyDescent="0.2"/>
  <cols>
    <col min="1" max="1" width="13" style="13" customWidth="1"/>
    <col min="2" max="2" width="13.1640625" style="13" customWidth="1"/>
    <col min="3" max="3" width="10" style="13"/>
    <col min="4" max="4" width="1.33203125" style="13" customWidth="1"/>
    <col min="5" max="19" width="10" style="13"/>
    <col min="20" max="25" width="10" style="17"/>
    <col min="26" max="16384" width="10" style="13"/>
  </cols>
  <sheetData>
    <row r="1" spans="1:24" ht="48" customHeight="1" x14ac:dyDescent="0.2">
      <c r="A1" s="95" t="s">
        <v>53</v>
      </c>
    </row>
    <row r="2" spans="1:24" ht="48" customHeight="1" x14ac:dyDescent="0.2">
      <c r="C2" s="16"/>
      <c r="F2" s="31" t="s">
        <v>37</v>
      </c>
      <c r="G2" s="32"/>
      <c r="H2" s="32"/>
      <c r="S2" s="28">
        <v>2</v>
      </c>
      <c r="T2" s="17">
        <f>36-($M$19*$L$22+(6-$M$19)*$L$20+(6-$L$20)*(6-$M$21)+$M$21*(6-$L$22))/2</f>
        <v>10</v>
      </c>
    </row>
    <row r="3" spans="1:24" ht="48" customHeight="1" x14ac:dyDescent="0.2">
      <c r="A3" s="6" t="s">
        <v>14</v>
      </c>
      <c r="B3" s="7">
        <v>0</v>
      </c>
      <c r="C3" s="59">
        <f>R3</f>
        <v>1</v>
      </c>
      <c r="R3" s="26">
        <v>1</v>
      </c>
    </row>
    <row r="4" spans="1:24" ht="48" customHeight="1" x14ac:dyDescent="0.2">
      <c r="A4" s="6" t="s">
        <v>15</v>
      </c>
      <c r="B4" s="60">
        <f>R4</f>
        <v>5</v>
      </c>
      <c r="C4" s="7">
        <v>6</v>
      </c>
      <c r="R4" s="26">
        <v>5</v>
      </c>
    </row>
    <row r="5" spans="1:24" ht="48" customHeight="1" x14ac:dyDescent="0.2">
      <c r="A5" s="6" t="s">
        <v>16</v>
      </c>
      <c r="B5" s="7">
        <v>6</v>
      </c>
      <c r="C5" s="61">
        <f>R5</f>
        <v>5</v>
      </c>
      <c r="R5" s="26">
        <v>5</v>
      </c>
    </row>
    <row r="6" spans="1:24" ht="48" customHeight="1" x14ac:dyDescent="0.2">
      <c r="A6" s="6" t="s">
        <v>17</v>
      </c>
      <c r="B6" s="62">
        <f>R6</f>
        <v>1</v>
      </c>
      <c r="C6" s="7">
        <v>0</v>
      </c>
      <c r="R6" s="26">
        <v>1</v>
      </c>
    </row>
    <row r="7" spans="1:24" ht="48" customHeight="1" thickBot="1" x14ac:dyDescent="0.25">
      <c r="B7" s="15">
        <f>B3</f>
        <v>0</v>
      </c>
      <c r="C7" s="15">
        <f>C3</f>
        <v>1</v>
      </c>
      <c r="E7" s="71" t="s">
        <v>14</v>
      </c>
      <c r="F7" s="71" t="s">
        <v>15</v>
      </c>
      <c r="G7" s="71" t="s">
        <v>16</v>
      </c>
      <c r="H7" s="71" t="s">
        <v>17</v>
      </c>
    </row>
    <row r="8" spans="1:24" ht="48" customHeight="1" thickBot="1" x14ac:dyDescent="0.25">
      <c r="A8" s="73" t="s">
        <v>56</v>
      </c>
      <c r="B8" s="74"/>
      <c r="C8" s="75"/>
      <c r="D8" s="15">
        <v>1</v>
      </c>
      <c r="E8" s="76">
        <v>0</v>
      </c>
      <c r="F8" s="77">
        <v>0</v>
      </c>
      <c r="G8" s="78">
        <v>6</v>
      </c>
      <c r="H8" s="79">
        <v>6</v>
      </c>
      <c r="I8" s="63"/>
      <c r="J8" s="63"/>
    </row>
    <row r="9" spans="1:24" ht="48" customHeight="1" thickBot="1" x14ac:dyDescent="0.25">
      <c r="A9" s="73" t="s">
        <v>43</v>
      </c>
      <c r="B9" s="74"/>
      <c r="C9" s="75"/>
      <c r="D9" s="15">
        <f>D8+1</f>
        <v>2</v>
      </c>
      <c r="E9" s="76">
        <v>5</v>
      </c>
      <c r="F9" s="77">
        <v>1</v>
      </c>
      <c r="G9" s="78">
        <v>1</v>
      </c>
      <c r="H9" s="79">
        <v>5</v>
      </c>
      <c r="I9" s="63"/>
      <c r="J9" s="63"/>
    </row>
    <row r="10" spans="1:24" ht="48" customHeight="1" thickBot="1" x14ac:dyDescent="0.25">
      <c r="A10" s="73" t="s">
        <v>50</v>
      </c>
      <c r="B10" s="74"/>
      <c r="C10" s="75"/>
      <c r="D10" s="15">
        <f t="shared" ref="D10:D16" si="0">D9+1</f>
        <v>3</v>
      </c>
      <c r="E10" s="76">
        <v>4</v>
      </c>
      <c r="F10" s="77">
        <v>2</v>
      </c>
      <c r="G10" s="78">
        <v>2</v>
      </c>
      <c r="H10" s="79">
        <v>4</v>
      </c>
      <c r="I10" s="63"/>
      <c r="J10" s="63"/>
    </row>
    <row r="11" spans="1:24" ht="48" customHeight="1" thickBot="1" x14ac:dyDescent="0.25">
      <c r="A11" s="73" t="s">
        <v>44</v>
      </c>
      <c r="B11" s="74"/>
      <c r="C11" s="75"/>
      <c r="D11" s="15">
        <f t="shared" si="0"/>
        <v>4</v>
      </c>
      <c r="E11" s="76">
        <v>1</v>
      </c>
      <c r="F11" s="77">
        <v>1</v>
      </c>
      <c r="G11" s="78">
        <v>1</v>
      </c>
      <c r="H11" s="79">
        <v>1</v>
      </c>
      <c r="I11" s="63"/>
      <c r="J11" s="85" t="s">
        <v>59</v>
      </c>
      <c r="K11" s="88"/>
      <c r="L11" s="88"/>
      <c r="M11" s="88"/>
      <c r="N11" s="88"/>
      <c r="O11" s="88"/>
      <c r="T11" s="82" t="s">
        <v>58</v>
      </c>
      <c r="U11" s="83"/>
      <c r="V11" s="83"/>
      <c r="W11" s="84"/>
      <c r="X11" s="84"/>
    </row>
    <row r="12" spans="1:24" ht="48" customHeight="1" thickBot="1" x14ac:dyDescent="0.25">
      <c r="A12" s="73" t="s">
        <v>45</v>
      </c>
      <c r="B12" s="74"/>
      <c r="C12" s="75"/>
      <c r="D12" s="15">
        <f t="shared" si="0"/>
        <v>5</v>
      </c>
      <c r="E12" s="76">
        <v>2</v>
      </c>
      <c r="F12" s="77">
        <v>2</v>
      </c>
      <c r="G12" s="78">
        <v>2</v>
      </c>
      <c r="H12" s="79">
        <v>2</v>
      </c>
      <c r="I12" s="63"/>
      <c r="J12" s="86"/>
      <c r="K12" s="87"/>
      <c r="L12" s="87"/>
      <c r="M12" s="87"/>
      <c r="N12" s="87"/>
      <c r="O12" s="87"/>
      <c r="T12" s="64" t="s">
        <v>42</v>
      </c>
      <c r="U12" s="65"/>
      <c r="V12" s="66"/>
      <c r="W12" s="66"/>
      <c r="X12" s="22">
        <f>T2</f>
        <v>10</v>
      </c>
    </row>
    <row r="13" spans="1:24" ht="48" customHeight="1" thickBot="1" x14ac:dyDescent="0.25">
      <c r="A13" s="73" t="s">
        <v>46</v>
      </c>
      <c r="B13" s="74"/>
      <c r="C13" s="75"/>
      <c r="D13" s="15">
        <f t="shared" si="0"/>
        <v>6</v>
      </c>
      <c r="E13" s="76">
        <v>4</v>
      </c>
      <c r="F13" s="77">
        <v>4</v>
      </c>
      <c r="G13" s="78">
        <v>4</v>
      </c>
      <c r="H13" s="79">
        <v>4</v>
      </c>
      <c r="I13" s="67" t="s">
        <v>28</v>
      </c>
      <c r="J13" s="68" t="s">
        <v>52</v>
      </c>
    </row>
    <row r="14" spans="1:24" ht="48" customHeight="1" thickBot="1" x14ac:dyDescent="0.25">
      <c r="A14" s="73" t="s">
        <v>47</v>
      </c>
      <c r="B14" s="74"/>
      <c r="C14" s="75"/>
      <c r="D14" s="15">
        <f t="shared" si="0"/>
        <v>7</v>
      </c>
      <c r="E14" s="76">
        <v>2</v>
      </c>
      <c r="F14" s="77">
        <v>3</v>
      </c>
      <c r="G14" s="78">
        <v>4</v>
      </c>
      <c r="H14" s="79">
        <v>5</v>
      </c>
      <c r="I14" s="67" t="s">
        <v>29</v>
      </c>
      <c r="J14" s="68" t="s">
        <v>51</v>
      </c>
    </row>
    <row r="15" spans="1:24" ht="48" customHeight="1" thickBot="1" x14ac:dyDescent="0.25">
      <c r="A15" s="73" t="s">
        <v>48</v>
      </c>
      <c r="B15" s="74"/>
      <c r="C15" s="75"/>
      <c r="D15" s="15">
        <f t="shared" si="0"/>
        <v>8</v>
      </c>
      <c r="E15" s="76">
        <v>3</v>
      </c>
      <c r="F15" s="77">
        <v>4</v>
      </c>
      <c r="G15" s="78">
        <v>5</v>
      </c>
      <c r="H15" s="79">
        <v>6</v>
      </c>
      <c r="I15" s="67" t="s">
        <v>31</v>
      </c>
      <c r="J15" s="68" t="s">
        <v>54</v>
      </c>
    </row>
    <row r="16" spans="1:24" ht="48" customHeight="1" thickBot="1" x14ac:dyDescent="0.25">
      <c r="A16" s="73" t="s">
        <v>49</v>
      </c>
      <c r="B16" s="74"/>
      <c r="C16" s="75"/>
      <c r="D16" s="15">
        <f t="shared" si="0"/>
        <v>9</v>
      </c>
      <c r="E16" s="76">
        <v>0</v>
      </c>
      <c r="F16" s="77">
        <v>6</v>
      </c>
      <c r="G16" s="78">
        <v>6</v>
      </c>
      <c r="H16" s="79">
        <v>0</v>
      </c>
      <c r="I16" s="67" t="s">
        <v>33</v>
      </c>
      <c r="J16" s="68" t="s">
        <v>55</v>
      </c>
    </row>
    <row r="17" spans="1:16" ht="48" customHeight="1" x14ac:dyDescent="0.2">
      <c r="A17" s="80" t="s">
        <v>57</v>
      </c>
      <c r="B17" s="81"/>
      <c r="C17" s="81"/>
      <c r="E17" s="72" t="s">
        <v>14</v>
      </c>
      <c r="F17" s="72" t="s">
        <v>15</v>
      </c>
      <c r="G17" s="72" t="s">
        <v>16</v>
      </c>
      <c r="H17" s="72" t="s">
        <v>17</v>
      </c>
    </row>
    <row r="18" spans="1:16" ht="48" customHeight="1" x14ac:dyDescent="0.2">
      <c r="A18" s="93" t="s">
        <v>66</v>
      </c>
      <c r="B18" s="94"/>
      <c r="C18" s="94"/>
      <c r="D18" s="94"/>
      <c r="E18" s="93" t="s">
        <v>63</v>
      </c>
      <c r="F18" s="94"/>
      <c r="G18" s="94"/>
      <c r="H18" s="94"/>
      <c r="I18" s="93" t="s">
        <v>62</v>
      </c>
      <c r="J18" s="94"/>
      <c r="K18" s="94"/>
      <c r="L18" s="94"/>
      <c r="M18" s="93" t="s">
        <v>64</v>
      </c>
      <c r="N18" s="94"/>
      <c r="O18" s="94"/>
      <c r="P18" s="94"/>
    </row>
    <row r="19" spans="1:16" ht="48" customHeight="1" x14ac:dyDescent="0.2">
      <c r="A19" s="23"/>
      <c r="B19" s="24"/>
      <c r="C19" s="24"/>
      <c r="D19" s="24"/>
      <c r="F19" s="69"/>
      <c r="G19" s="70"/>
      <c r="H19" s="70"/>
      <c r="I19" s="70"/>
      <c r="L19" s="15">
        <v>0</v>
      </c>
      <c r="M19" s="15">
        <f>VLOOKUP($S$2,$D$8:$H$16,2)</f>
        <v>5</v>
      </c>
    </row>
    <row r="20" spans="1:16" ht="48" customHeight="1" x14ac:dyDescent="0.2">
      <c r="A20" s="24"/>
      <c r="B20" s="24"/>
      <c r="C20" s="24"/>
      <c r="D20" s="24"/>
      <c r="F20" s="70"/>
      <c r="G20" s="70"/>
      <c r="H20" s="70"/>
      <c r="I20" s="70"/>
      <c r="L20" s="15">
        <f>VLOOKUP($S$2,$D$8:$H$16,3)</f>
        <v>1</v>
      </c>
      <c r="M20" s="15">
        <v>6</v>
      </c>
    </row>
    <row r="21" spans="1:16" ht="48" customHeight="1" x14ac:dyDescent="0.2">
      <c r="A21" s="24"/>
      <c r="B21" s="24"/>
      <c r="C21" s="24"/>
      <c r="D21" s="24"/>
      <c r="F21" s="70"/>
      <c r="G21" s="70"/>
      <c r="H21" s="70"/>
      <c r="I21" s="70"/>
      <c r="L21" s="15">
        <v>6</v>
      </c>
      <c r="M21" s="15">
        <f>VLOOKUP($S$2,$D$8:$H$16,4)</f>
        <v>1</v>
      </c>
    </row>
    <row r="22" spans="1:16" ht="48" customHeight="1" x14ac:dyDescent="0.2">
      <c r="A22" s="24"/>
      <c r="B22" s="24"/>
      <c r="C22" s="24"/>
      <c r="D22" s="24"/>
      <c r="F22" s="70"/>
      <c r="G22" s="70"/>
      <c r="H22" s="70"/>
      <c r="I22" s="70"/>
      <c r="L22" s="15">
        <f>VLOOKUP($S$2,$D$8:$H$16,5)</f>
        <v>5</v>
      </c>
      <c r="M22" s="15">
        <v>0</v>
      </c>
    </row>
    <row r="23" spans="1:16" ht="48" customHeight="1" x14ac:dyDescent="0.2">
      <c r="A23" s="24"/>
      <c r="B23" s="24"/>
      <c r="C23" s="24"/>
      <c r="D23" s="24"/>
      <c r="F23" s="70"/>
      <c r="G23" s="70"/>
      <c r="H23" s="70"/>
      <c r="I23" s="70"/>
      <c r="L23" s="15">
        <f>L19</f>
        <v>0</v>
      </c>
      <c r="M23" s="15">
        <f>M19</f>
        <v>5</v>
      </c>
    </row>
    <row r="24" spans="1:16" ht="48" customHeight="1" x14ac:dyDescent="0.2">
      <c r="A24" s="24"/>
      <c r="B24" s="24"/>
      <c r="C24" s="24"/>
      <c r="D24" s="24"/>
      <c r="F24" s="70"/>
      <c r="G24" s="70"/>
      <c r="H24" s="70"/>
      <c r="I24" s="70"/>
    </row>
    <row r="25" spans="1:16" ht="48" customHeight="1" x14ac:dyDescent="0.2">
      <c r="A25" s="24"/>
      <c r="B25" s="24"/>
      <c r="C25" s="24"/>
      <c r="D25" s="24"/>
      <c r="F25" s="70"/>
      <c r="G25" s="70"/>
      <c r="H25" s="70"/>
      <c r="I25" s="70"/>
    </row>
    <row r="26" spans="1:16" ht="48" customHeight="1" x14ac:dyDescent="0.2">
      <c r="A26" s="24"/>
      <c r="B26" s="24"/>
      <c r="C26" s="24"/>
      <c r="D26" s="24"/>
      <c r="F26" s="70"/>
      <c r="G26" s="70"/>
      <c r="H26" s="70"/>
      <c r="I26" s="70"/>
    </row>
    <row r="27" spans="1:16" ht="48" customHeight="1" x14ac:dyDescent="0.2">
      <c r="A27" s="24"/>
      <c r="B27" s="24"/>
      <c r="C27" s="24"/>
      <c r="D27" s="24"/>
      <c r="F27" s="70"/>
      <c r="G27" s="70"/>
      <c r="H27" s="70"/>
      <c r="I27" s="70"/>
    </row>
  </sheetData>
  <sheetProtection sheet="1" objects="1" scenarios="1" selectLockedCells="1"/>
  <mergeCells count="18">
    <mergeCell ref="M18:P18"/>
    <mergeCell ref="F2:H2"/>
    <mergeCell ref="A17:C17"/>
    <mergeCell ref="T11:X11"/>
    <mergeCell ref="J12:O12"/>
    <mergeCell ref="J11:O11"/>
    <mergeCell ref="A8:C8"/>
    <mergeCell ref="A9:C9"/>
    <mergeCell ref="A10:C10"/>
    <mergeCell ref="A11:C11"/>
    <mergeCell ref="A12:C12"/>
    <mergeCell ref="A13:C13"/>
    <mergeCell ref="A14:C14"/>
    <mergeCell ref="A15:C15"/>
    <mergeCell ref="A16:C16"/>
    <mergeCell ref="A18:D18"/>
    <mergeCell ref="E18:H18"/>
    <mergeCell ref="I18:L18"/>
  </mergeCells>
  <phoneticPr fontId="1" type="noConversion"/>
  <hyperlinks>
    <hyperlink ref="A18:D18" location="Overview!A1" display="Click here for Overview Tab" xr:uid="{260E58EB-31E7-5240-A612-4BE986B0A872}"/>
    <hyperlink ref="E18:H18" location="'Pupil Challenge'!A1" display="Click here for Pupil Challenge Tab" xr:uid="{A54B2C83-15ED-9646-BF3F-F9F9A08A3101}"/>
    <hyperlink ref="I18:L18" location="'Quadrilaterals with Answers'!A1" display="Click here for Quadrilaterals with Answers Tab" xr:uid="{415E7F62-E804-C041-BE93-35E3BFD58854}"/>
    <hyperlink ref="M18:P18" location="'Triangles with Answers'!A1" display="Click here for Triangles with Answers Tab" xr:uid="{1BFA3D2E-F03D-DB41-82D1-29F104748FC2}"/>
  </hyperlinks>
  <pageMargins left="0.7" right="0.7" top="0.75" bottom="0.75" header="0.3" footer="0.3"/>
  <ignoredErrors>
    <ignoredError sqref="I13:I16"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4337" r:id="rId3" name="Scroll Bar 1">
              <controlPr defaultSize="0" autoPict="0">
                <anchor moveWithCells="1">
                  <from>
                    <xdr:col>3</xdr:col>
                    <xdr:colOff>165100</xdr:colOff>
                    <xdr:row>2</xdr:row>
                    <xdr:rowOff>101600</xdr:rowOff>
                  </from>
                  <to>
                    <xdr:col>7</xdr:col>
                    <xdr:colOff>749300</xdr:colOff>
                    <xdr:row>2</xdr:row>
                    <xdr:rowOff>444500</xdr:rowOff>
                  </to>
                </anchor>
              </controlPr>
            </control>
          </mc:Choice>
        </mc:AlternateContent>
        <mc:AlternateContent xmlns:mc="http://schemas.openxmlformats.org/markup-compatibility/2006">
          <mc:Choice Requires="x14">
            <control shapeId="14338" r:id="rId4" name="Scroll Bar 2">
              <controlPr defaultSize="0" autoPict="0">
                <anchor moveWithCells="1">
                  <from>
                    <xdr:col>3</xdr:col>
                    <xdr:colOff>165100</xdr:colOff>
                    <xdr:row>3</xdr:row>
                    <xdr:rowOff>101600</xdr:rowOff>
                  </from>
                  <to>
                    <xdr:col>7</xdr:col>
                    <xdr:colOff>749300</xdr:colOff>
                    <xdr:row>3</xdr:row>
                    <xdr:rowOff>444500</xdr:rowOff>
                  </to>
                </anchor>
              </controlPr>
            </control>
          </mc:Choice>
        </mc:AlternateContent>
        <mc:AlternateContent xmlns:mc="http://schemas.openxmlformats.org/markup-compatibility/2006">
          <mc:Choice Requires="x14">
            <control shapeId="14339" r:id="rId5" name="Scroll Bar 3">
              <controlPr defaultSize="0" autoPict="0">
                <anchor moveWithCells="1">
                  <from>
                    <xdr:col>3</xdr:col>
                    <xdr:colOff>165100</xdr:colOff>
                    <xdr:row>4</xdr:row>
                    <xdr:rowOff>101600</xdr:rowOff>
                  </from>
                  <to>
                    <xdr:col>7</xdr:col>
                    <xdr:colOff>749300</xdr:colOff>
                    <xdr:row>4</xdr:row>
                    <xdr:rowOff>444500</xdr:rowOff>
                  </to>
                </anchor>
              </controlPr>
            </control>
          </mc:Choice>
        </mc:AlternateContent>
        <mc:AlternateContent xmlns:mc="http://schemas.openxmlformats.org/markup-compatibility/2006">
          <mc:Choice Requires="x14">
            <control shapeId="14340" r:id="rId6" name="Scroll Bar 4">
              <controlPr defaultSize="0" autoPict="0">
                <anchor moveWithCells="1">
                  <from>
                    <xdr:col>3</xdr:col>
                    <xdr:colOff>165100</xdr:colOff>
                    <xdr:row>5</xdr:row>
                    <xdr:rowOff>101600</xdr:rowOff>
                  </from>
                  <to>
                    <xdr:col>7</xdr:col>
                    <xdr:colOff>749300</xdr:colOff>
                    <xdr:row>5</xdr:row>
                    <xdr:rowOff>444500</xdr:rowOff>
                  </to>
                </anchor>
              </controlPr>
            </control>
          </mc:Choice>
        </mc:AlternateContent>
        <mc:AlternateContent xmlns:mc="http://schemas.openxmlformats.org/markup-compatibility/2006">
          <mc:Choice Requires="x14">
            <control shapeId="14341" r:id="rId7" name="List Box 5">
              <controlPr defaultSize="0" autoLine="0" autoPict="0">
                <anchor moveWithCells="1">
                  <from>
                    <xdr:col>21</xdr:col>
                    <xdr:colOff>609600</xdr:colOff>
                    <xdr:row>12</xdr:row>
                    <xdr:rowOff>88900</xdr:rowOff>
                  </from>
                  <to>
                    <xdr:col>24</xdr:col>
                    <xdr:colOff>609600</xdr:colOff>
                    <xdr:row>15</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808F-698E-344A-B12F-78CFFB9F584F}">
  <dimension ref="A1:Y22"/>
  <sheetViews>
    <sheetView workbookViewId="0">
      <pane xSplit="26" ySplit="17" topLeftCell="AA18" activePane="bottomRight" state="frozen"/>
      <selection pane="topRight" activeCell="AB1" sqref="AB1"/>
      <selection pane="bottomLeft" activeCell="A18" sqref="A18"/>
      <selection pane="bottomRight"/>
    </sheetView>
  </sheetViews>
  <sheetFormatPr baseColWidth="10" defaultColWidth="10" defaultRowHeight="48" customHeight="1" x14ac:dyDescent="0.2"/>
  <cols>
    <col min="1" max="1" width="13" style="13" customWidth="1"/>
    <col min="2" max="2" width="13.1640625" style="13" customWidth="1"/>
    <col min="3" max="11" width="10" style="13"/>
    <col min="12" max="12" width="10" style="13" customWidth="1"/>
    <col min="13" max="13" width="10" style="13"/>
    <col min="14" max="14" width="10" style="13" customWidth="1"/>
    <col min="15" max="19" width="10" style="13"/>
    <col min="20" max="25" width="10" style="17"/>
    <col min="26" max="16384" width="10" style="13"/>
  </cols>
  <sheetData>
    <row r="1" spans="1:25" ht="48" customHeight="1" x14ac:dyDescent="0.2">
      <c r="A1" s="95" t="s">
        <v>67</v>
      </c>
    </row>
    <row r="2" spans="1:25" ht="48" customHeight="1" x14ac:dyDescent="0.2">
      <c r="C2" s="16"/>
      <c r="T2" s="28">
        <v>8</v>
      </c>
      <c r="Y2" s="17">
        <f>36-($C$3*$B$6+(6-$C$3)*$B$4+(6-$B$4)*(6-$C$5)+$C$5*(6-$B$6))/2</f>
        <v>18</v>
      </c>
    </row>
    <row r="3" spans="1:25" ht="48" customHeight="1" x14ac:dyDescent="0.2">
      <c r="A3" s="6" t="s">
        <v>14</v>
      </c>
      <c r="B3" s="7">
        <v>0</v>
      </c>
      <c r="C3" s="7">
        <f>R3</f>
        <v>3</v>
      </c>
      <c r="R3" s="26">
        <v>3</v>
      </c>
      <c r="T3" s="17">
        <v>1</v>
      </c>
      <c r="U3" s="17">
        <v>2</v>
      </c>
      <c r="V3" s="17">
        <v>5</v>
      </c>
      <c r="W3" s="17">
        <v>0</v>
      </c>
      <c r="X3" s="17">
        <v>6</v>
      </c>
      <c r="Y3" s="17">
        <v>17</v>
      </c>
    </row>
    <row r="4" spans="1:25" ht="48" customHeight="1" x14ac:dyDescent="0.2">
      <c r="A4" s="6" t="s">
        <v>15</v>
      </c>
      <c r="B4" s="7">
        <f>R4</f>
        <v>3</v>
      </c>
      <c r="C4" s="7">
        <v>6</v>
      </c>
      <c r="R4" s="26">
        <v>3</v>
      </c>
      <c r="T4" s="17">
        <f>T3+1</f>
        <v>2</v>
      </c>
      <c r="U4" s="17">
        <v>0</v>
      </c>
      <c r="V4" s="17">
        <v>1.6076999999999999</v>
      </c>
      <c r="W4" s="17">
        <v>1.6076999999999999</v>
      </c>
      <c r="X4" s="17">
        <v>0</v>
      </c>
      <c r="Y4" s="17">
        <v>16.7</v>
      </c>
    </row>
    <row r="5" spans="1:25" ht="48" customHeight="1" x14ac:dyDescent="0.2">
      <c r="A5" s="6" t="s">
        <v>16</v>
      </c>
      <c r="B5" s="7">
        <v>6</v>
      </c>
      <c r="C5" s="7">
        <f>R5</f>
        <v>3</v>
      </c>
      <c r="R5" s="26">
        <v>3</v>
      </c>
      <c r="T5" s="17">
        <f t="shared" ref="T5:T10" si="0">T4+1</f>
        <v>3</v>
      </c>
      <c r="U5" s="17">
        <v>1</v>
      </c>
      <c r="V5" s="17">
        <v>5</v>
      </c>
      <c r="W5" s="17">
        <v>0</v>
      </c>
      <c r="X5" s="17">
        <v>6</v>
      </c>
      <c r="Y5" s="17">
        <v>17.5</v>
      </c>
    </row>
    <row r="6" spans="1:25" ht="48" customHeight="1" x14ac:dyDescent="0.2">
      <c r="A6" s="6" t="s">
        <v>17</v>
      </c>
      <c r="B6" s="7">
        <f>R6</f>
        <v>3</v>
      </c>
      <c r="C6" s="7">
        <v>0</v>
      </c>
      <c r="R6" s="26">
        <v>3</v>
      </c>
      <c r="T6" s="17">
        <f t="shared" si="0"/>
        <v>4</v>
      </c>
      <c r="U6" s="17">
        <v>1</v>
      </c>
      <c r="V6" s="17">
        <v>6</v>
      </c>
      <c r="W6" s="17">
        <v>6</v>
      </c>
      <c r="X6" s="17">
        <v>3</v>
      </c>
      <c r="Y6" s="17">
        <v>10.5</v>
      </c>
    </row>
    <row r="7" spans="1:25" ht="48" customHeight="1" thickBot="1" x14ac:dyDescent="0.25">
      <c r="B7" s="15">
        <f>B3</f>
        <v>0</v>
      </c>
      <c r="C7" s="15">
        <f>C3</f>
        <v>3</v>
      </c>
      <c r="E7" s="31" t="s">
        <v>37</v>
      </c>
      <c r="F7" s="32"/>
      <c r="G7" s="32"/>
      <c r="T7" s="17">
        <f t="shared" si="0"/>
        <v>5</v>
      </c>
      <c r="U7" s="17">
        <v>6</v>
      </c>
      <c r="V7" s="17">
        <v>6</v>
      </c>
      <c r="W7" s="17">
        <v>6</v>
      </c>
      <c r="X7" s="17">
        <v>6</v>
      </c>
      <c r="Y7" s="17">
        <v>18</v>
      </c>
    </row>
    <row r="8" spans="1:25" ht="48" customHeight="1" thickBot="1" x14ac:dyDescent="0.25">
      <c r="A8" s="56" t="s">
        <v>18</v>
      </c>
      <c r="B8" s="57"/>
      <c r="C8" s="58"/>
      <c r="D8" s="47" t="s">
        <v>24</v>
      </c>
      <c r="E8" s="48"/>
      <c r="F8" s="48"/>
      <c r="G8" s="49"/>
      <c r="T8" s="17">
        <f t="shared" si="0"/>
        <v>6</v>
      </c>
      <c r="U8" s="17">
        <v>6</v>
      </c>
      <c r="V8" s="17">
        <v>6</v>
      </c>
      <c r="W8" s="17">
        <v>6</v>
      </c>
      <c r="X8" s="17">
        <v>0</v>
      </c>
      <c r="Y8" s="17">
        <v>18</v>
      </c>
    </row>
    <row r="9" spans="1:25" ht="48" customHeight="1" thickBot="1" x14ac:dyDescent="0.25">
      <c r="A9" s="56" t="s">
        <v>19</v>
      </c>
      <c r="B9" s="57"/>
      <c r="C9" s="58"/>
      <c r="D9" s="50"/>
      <c r="E9" s="51"/>
      <c r="F9" s="51"/>
      <c r="G9" s="52"/>
      <c r="T9" s="17">
        <f t="shared" si="0"/>
        <v>7</v>
      </c>
      <c r="U9" s="17">
        <v>4</v>
      </c>
      <c r="V9" s="17">
        <v>6</v>
      </c>
      <c r="W9" s="17">
        <v>6</v>
      </c>
      <c r="X9" s="17">
        <v>3</v>
      </c>
      <c r="Y9" s="17">
        <v>15</v>
      </c>
    </row>
    <row r="10" spans="1:25" ht="48" customHeight="1" thickBot="1" x14ac:dyDescent="0.25">
      <c r="A10" s="56" t="s">
        <v>20</v>
      </c>
      <c r="B10" s="57"/>
      <c r="C10" s="58"/>
      <c r="D10" s="50"/>
      <c r="E10" s="51"/>
      <c r="F10" s="51"/>
      <c r="G10" s="52"/>
      <c r="T10" s="17">
        <f t="shared" si="0"/>
        <v>8</v>
      </c>
      <c r="U10" s="17">
        <v>0</v>
      </c>
      <c r="V10" s="17">
        <v>6</v>
      </c>
      <c r="W10" s="17">
        <v>6</v>
      </c>
      <c r="X10" s="17">
        <v>0</v>
      </c>
      <c r="Y10" s="17" t="s">
        <v>13</v>
      </c>
    </row>
    <row r="11" spans="1:25" ht="48" customHeight="1" thickBot="1" x14ac:dyDescent="0.25">
      <c r="A11" s="56" t="s">
        <v>21</v>
      </c>
      <c r="B11" s="57"/>
      <c r="C11" s="58"/>
      <c r="D11" s="50"/>
      <c r="E11" s="51"/>
      <c r="F11" s="51"/>
      <c r="G11" s="52"/>
      <c r="T11" s="17">
        <v>9</v>
      </c>
      <c r="U11" s="17">
        <v>12</v>
      </c>
      <c r="V11" s="17">
        <v>12</v>
      </c>
      <c r="W11" s="17">
        <v>12</v>
      </c>
      <c r="X11" s="17">
        <v>12</v>
      </c>
      <c r="Y11" s="27" t="s">
        <v>39</v>
      </c>
    </row>
    <row r="12" spans="1:25" ht="48" customHeight="1" thickBot="1" x14ac:dyDescent="0.25">
      <c r="A12" s="56" t="s">
        <v>25</v>
      </c>
      <c r="B12" s="57"/>
      <c r="C12" s="58"/>
      <c r="D12" s="50"/>
      <c r="E12" s="51"/>
      <c r="F12" s="51"/>
      <c r="G12" s="52"/>
    </row>
    <row r="13" spans="1:25" ht="48" customHeight="1" thickBot="1" x14ac:dyDescent="0.25">
      <c r="A13" s="56" t="s">
        <v>26</v>
      </c>
      <c r="B13" s="57"/>
      <c r="C13" s="58"/>
      <c r="D13" s="50"/>
      <c r="E13" s="51"/>
      <c r="F13" s="51"/>
      <c r="G13" s="52"/>
      <c r="I13" s="10" t="s">
        <v>28</v>
      </c>
      <c r="J13" s="8" t="s">
        <v>40</v>
      </c>
      <c r="T13" s="19" t="str">
        <f>IF(T2=2,"Only if non-integers",IF(T2=6,"Only possible when isosceles  too",IF(T2=10,"","Area of triangle above =")))</f>
        <v>Area of triangle above =</v>
      </c>
      <c r="U13" s="20"/>
      <c r="V13" s="21"/>
      <c r="W13" s="21"/>
      <c r="X13" s="21"/>
      <c r="Y13" s="22" t="str">
        <f>VLOOKUP($T$2,$T$3:$Y$11,6)</f>
        <v>NA</v>
      </c>
    </row>
    <row r="14" spans="1:25" ht="48" customHeight="1" thickBot="1" x14ac:dyDescent="0.25">
      <c r="A14" s="56" t="s">
        <v>22</v>
      </c>
      <c r="B14" s="57"/>
      <c r="C14" s="58"/>
      <c r="D14" s="50"/>
      <c r="E14" s="51"/>
      <c r="F14" s="51"/>
      <c r="G14" s="52"/>
      <c r="I14" s="10" t="s">
        <v>29</v>
      </c>
      <c r="J14" s="8" t="s">
        <v>41</v>
      </c>
    </row>
    <row r="15" spans="1:25" ht="48" customHeight="1" thickBot="1" x14ac:dyDescent="0.25">
      <c r="A15" s="56" t="s">
        <v>23</v>
      </c>
      <c r="B15" s="57"/>
      <c r="C15" s="58"/>
      <c r="D15" s="53"/>
      <c r="E15" s="54"/>
      <c r="F15" s="54"/>
      <c r="G15" s="55"/>
      <c r="I15" s="10" t="s">
        <v>31</v>
      </c>
      <c r="J15" s="8" t="s">
        <v>34</v>
      </c>
    </row>
    <row r="16" spans="1:25" ht="48" customHeight="1" x14ac:dyDescent="0.2">
      <c r="A16" s="45"/>
      <c r="B16" s="46"/>
      <c r="C16" s="46"/>
    </row>
    <row r="17" spans="1:17" ht="48" customHeight="1" x14ac:dyDescent="0.2">
      <c r="A17" s="93" t="s">
        <v>66</v>
      </c>
      <c r="B17" s="94"/>
      <c r="C17" s="94"/>
      <c r="D17" s="94"/>
      <c r="E17" s="93" t="s">
        <v>63</v>
      </c>
      <c r="F17" s="94"/>
      <c r="G17" s="94"/>
      <c r="H17" s="94"/>
      <c r="I17" s="93" t="s">
        <v>62</v>
      </c>
      <c r="J17" s="94"/>
      <c r="K17" s="94"/>
      <c r="L17" s="94"/>
      <c r="N17" s="93" t="s">
        <v>65</v>
      </c>
      <c r="O17" s="94"/>
      <c r="P17" s="94"/>
      <c r="Q17" s="94"/>
    </row>
    <row r="18" spans="1:17" ht="48" customHeight="1" x14ac:dyDescent="0.2">
      <c r="L18" s="15">
        <v>0</v>
      </c>
      <c r="M18" s="15">
        <f>VLOOKUP($T$2,$T$3:$Y$11,2)</f>
        <v>0</v>
      </c>
      <c r="N18" s="14"/>
    </row>
    <row r="19" spans="1:17" ht="48" customHeight="1" x14ac:dyDescent="0.2">
      <c r="L19" s="15">
        <f>VLOOKUP($T$2,$T$3:$Y$11,3)</f>
        <v>6</v>
      </c>
      <c r="M19" s="15">
        <v>6</v>
      </c>
      <c r="N19" s="14"/>
    </row>
    <row r="20" spans="1:17" ht="48" customHeight="1" x14ac:dyDescent="0.2">
      <c r="L20" s="15">
        <v>6</v>
      </c>
      <c r="M20" s="15">
        <f>VLOOKUP($T$2,$T$3:$Y$11,4)</f>
        <v>6</v>
      </c>
      <c r="N20" s="14"/>
    </row>
    <row r="21" spans="1:17" ht="48" customHeight="1" x14ac:dyDescent="0.2">
      <c r="L21" s="15">
        <f>VLOOKUP($T$2,$T$3:$Y$11,5)</f>
        <v>0</v>
      </c>
      <c r="M21" s="15">
        <v>0</v>
      </c>
      <c r="N21" s="14"/>
    </row>
    <row r="22" spans="1:17" ht="48" customHeight="1" x14ac:dyDescent="0.2">
      <c r="L22" s="15">
        <f>L18</f>
        <v>0</v>
      </c>
      <c r="M22" s="15">
        <f>M18</f>
        <v>0</v>
      </c>
      <c r="N22" s="15" t="str">
        <f>VLOOKUP($T$2,$T$3:$Y$11,6)</f>
        <v>NA</v>
      </c>
    </row>
  </sheetData>
  <sheetProtection sheet="1" objects="1" scenarios="1" selectLockedCells="1"/>
  <mergeCells count="15">
    <mergeCell ref="A17:D17"/>
    <mergeCell ref="E17:H17"/>
    <mergeCell ref="I17:L17"/>
    <mergeCell ref="N17:Q17"/>
    <mergeCell ref="E7:G7"/>
    <mergeCell ref="A16:C16"/>
    <mergeCell ref="D8:G15"/>
    <mergeCell ref="A12:C12"/>
    <mergeCell ref="A13:C13"/>
    <mergeCell ref="A8:C8"/>
    <mergeCell ref="A9:C9"/>
    <mergeCell ref="A10:C10"/>
    <mergeCell ref="A11:C11"/>
    <mergeCell ref="A14:C14"/>
    <mergeCell ref="A15:C15"/>
  </mergeCells>
  <hyperlinks>
    <hyperlink ref="A17:D17" location="Overview!A1" display="Click here for Overview Tab" xr:uid="{61BB38B8-9C63-3948-88A6-13AF4CD208F1}"/>
    <hyperlink ref="E17:H17" location="'Pupil Challenge'!A1" display="Click here for Pupil Challenge Tab" xr:uid="{70E8388C-0000-114A-9C1C-6C4133643F74}"/>
    <hyperlink ref="I17:L17" location="'Quadrilaterals with Answers'!A1" display="Click here for Quadrilaterals with Answers Tab" xr:uid="{4CB28A27-7275-6D4E-99F4-5895BDE8394D}"/>
    <hyperlink ref="N17:Q17" location="'Your own shapes'!A1" display="Click here for Your own shapes Tab Page" xr:uid="{B4B22CCB-655D-5A48-AE3C-9A1B62454A38}"/>
  </hyperlinks>
  <pageMargins left="0.7" right="0.7" top="0.75" bottom="0.75" header="0.3" footer="0.3"/>
  <ignoredErrors>
    <ignoredError sqref="I13:J14 I15"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2289" r:id="rId3" name="Scroll Bar 1">
              <controlPr defaultSize="0" autoPict="0">
                <anchor moveWithCells="1">
                  <from>
                    <xdr:col>3</xdr:col>
                    <xdr:colOff>165100</xdr:colOff>
                    <xdr:row>2</xdr:row>
                    <xdr:rowOff>101600</xdr:rowOff>
                  </from>
                  <to>
                    <xdr:col>7</xdr:col>
                    <xdr:colOff>152400</xdr:colOff>
                    <xdr:row>2</xdr:row>
                    <xdr:rowOff>444500</xdr:rowOff>
                  </to>
                </anchor>
              </controlPr>
            </control>
          </mc:Choice>
        </mc:AlternateContent>
        <mc:AlternateContent xmlns:mc="http://schemas.openxmlformats.org/markup-compatibility/2006">
          <mc:Choice Requires="x14">
            <control shapeId="12290" r:id="rId4" name="Scroll Bar 2">
              <controlPr defaultSize="0" autoPict="0">
                <anchor moveWithCells="1">
                  <from>
                    <xdr:col>3</xdr:col>
                    <xdr:colOff>165100</xdr:colOff>
                    <xdr:row>3</xdr:row>
                    <xdr:rowOff>101600</xdr:rowOff>
                  </from>
                  <to>
                    <xdr:col>7</xdr:col>
                    <xdr:colOff>152400</xdr:colOff>
                    <xdr:row>3</xdr:row>
                    <xdr:rowOff>444500</xdr:rowOff>
                  </to>
                </anchor>
              </controlPr>
            </control>
          </mc:Choice>
        </mc:AlternateContent>
        <mc:AlternateContent xmlns:mc="http://schemas.openxmlformats.org/markup-compatibility/2006">
          <mc:Choice Requires="x14">
            <control shapeId="12291" r:id="rId5" name="Scroll Bar 3">
              <controlPr defaultSize="0" autoPict="0">
                <anchor moveWithCells="1">
                  <from>
                    <xdr:col>3</xdr:col>
                    <xdr:colOff>165100</xdr:colOff>
                    <xdr:row>4</xdr:row>
                    <xdr:rowOff>101600</xdr:rowOff>
                  </from>
                  <to>
                    <xdr:col>7</xdr:col>
                    <xdr:colOff>152400</xdr:colOff>
                    <xdr:row>4</xdr:row>
                    <xdr:rowOff>444500</xdr:rowOff>
                  </to>
                </anchor>
              </controlPr>
            </control>
          </mc:Choice>
        </mc:AlternateContent>
        <mc:AlternateContent xmlns:mc="http://schemas.openxmlformats.org/markup-compatibility/2006">
          <mc:Choice Requires="x14">
            <control shapeId="12292" r:id="rId6" name="Scroll Bar 4">
              <controlPr defaultSize="0" autoPict="0">
                <anchor moveWithCells="1">
                  <from>
                    <xdr:col>3</xdr:col>
                    <xdr:colOff>165100</xdr:colOff>
                    <xdr:row>5</xdr:row>
                    <xdr:rowOff>101600</xdr:rowOff>
                  </from>
                  <to>
                    <xdr:col>7</xdr:col>
                    <xdr:colOff>152400</xdr:colOff>
                    <xdr:row>5</xdr:row>
                    <xdr:rowOff>444500</xdr:rowOff>
                  </to>
                </anchor>
              </controlPr>
            </control>
          </mc:Choice>
        </mc:AlternateContent>
        <mc:AlternateContent xmlns:mc="http://schemas.openxmlformats.org/markup-compatibility/2006">
          <mc:Choice Requires="x14">
            <control shapeId="12293" r:id="rId7" name="List Box 5">
              <controlPr defaultSize="0" autoLine="0" autoPict="0">
                <anchor moveWithCells="1">
                  <from>
                    <xdr:col>19</xdr:col>
                    <xdr:colOff>673100</xdr:colOff>
                    <xdr:row>13</xdr:row>
                    <xdr:rowOff>152400</xdr:rowOff>
                  </from>
                  <to>
                    <xdr:col>23</xdr:col>
                    <xdr:colOff>596900</xdr:colOff>
                    <xdr:row>16</xdr:row>
                    <xdr:rowOff>469900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Overview</vt:lpstr>
      <vt:lpstr>Pupil Challenge</vt:lpstr>
      <vt:lpstr>Quadrilaterals with Answers</vt:lpstr>
      <vt:lpstr>Your own shapes</vt:lpstr>
      <vt:lpstr>Triangles with Answers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2020-06-19T10:14:17Z</dcterms:created>
  <dcterms:modified xsi:type="dcterms:W3CDTF">2021-01-24T15:23:25Z</dcterms:modified>
</cp:coreProperties>
</file>